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1075" windowHeight="10035"/>
  </bookViews>
  <sheets>
    <sheet name="10-08-2017" sheetId="1" r:id="rId1"/>
  </sheets>
  <calcPr calcId="145621"/>
</workbook>
</file>

<file path=xl/calcChain.xml><?xml version="1.0" encoding="utf-8"?>
<calcChain xmlns="http://schemas.openxmlformats.org/spreadsheetml/2006/main">
  <c r="BQ45" i="1" l="1"/>
  <c r="BP45" i="1"/>
  <c r="BO45" i="1"/>
  <c r="BN45" i="1"/>
  <c r="BM45" i="1"/>
  <c r="BL45" i="1"/>
  <c r="BK45" i="1"/>
  <c r="BJ45" i="1"/>
  <c r="BI45" i="1"/>
  <c r="BH45" i="1"/>
  <c r="BG45" i="1"/>
  <c r="BF45" i="1"/>
  <c r="BE45" i="1"/>
  <c r="BD45" i="1"/>
  <c r="BC45" i="1"/>
  <c r="BB45" i="1"/>
  <c r="BA45" i="1"/>
  <c r="AZ45" i="1"/>
  <c r="AY45" i="1"/>
  <c r="AX45"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R45" i="1"/>
  <c r="Q45" i="1"/>
  <c r="P45" i="1"/>
  <c r="O45" i="1"/>
  <c r="N45" i="1"/>
  <c r="M45" i="1"/>
  <c r="L45" i="1"/>
  <c r="K45" i="1"/>
  <c r="J45" i="1"/>
  <c r="I45" i="1"/>
  <c r="H45" i="1"/>
  <c r="G45" i="1"/>
  <c r="B8" i="1"/>
  <c r="C7" i="1"/>
  <c r="E7" i="1" s="1"/>
  <c r="A5" i="1"/>
  <c r="B4" i="1"/>
  <c r="D2" i="1"/>
  <c r="A43" i="1" s="1"/>
  <c r="A4" i="1" l="1"/>
  <c r="C6" i="1"/>
  <c r="B7" i="1"/>
  <c r="A8" i="1"/>
  <c r="C10" i="1"/>
  <c r="B11" i="1"/>
  <c r="A12" i="1"/>
  <c r="C14" i="1"/>
  <c r="B15" i="1"/>
  <c r="A16" i="1"/>
  <c r="C18" i="1"/>
  <c r="B19" i="1"/>
  <c r="A20" i="1"/>
  <c r="C22" i="1"/>
  <c r="B23" i="1"/>
  <c r="A24" i="1"/>
  <c r="C26" i="1"/>
  <c r="B27" i="1"/>
  <c r="A28" i="1"/>
  <c r="C30" i="1"/>
  <c r="B31" i="1"/>
  <c r="A32" i="1"/>
  <c r="C34" i="1"/>
  <c r="B35" i="1"/>
  <c r="A36" i="1"/>
  <c r="C38" i="1"/>
  <c r="B39" i="1"/>
  <c r="A40" i="1"/>
  <c r="C42" i="1"/>
  <c r="B43" i="1"/>
  <c r="A44" i="1"/>
  <c r="A9" i="1"/>
  <c r="C11" i="1"/>
  <c r="B12" i="1"/>
  <c r="A13" i="1"/>
  <c r="C15" i="1"/>
  <c r="B16" i="1"/>
  <c r="A17" i="1"/>
  <c r="C19" i="1"/>
  <c r="B20" i="1"/>
  <c r="A21" i="1"/>
  <c r="C23" i="1"/>
  <c r="B24" i="1"/>
  <c r="A25" i="1"/>
  <c r="C27" i="1"/>
  <c r="B28" i="1"/>
  <c r="A29" i="1"/>
  <c r="C31" i="1"/>
  <c r="B32" i="1"/>
  <c r="A33" i="1"/>
  <c r="C35" i="1"/>
  <c r="B36" i="1"/>
  <c r="A37" i="1"/>
  <c r="C39" i="1"/>
  <c r="B40" i="1"/>
  <c r="A41" i="1"/>
  <c r="C43" i="1"/>
  <c r="B44" i="1"/>
  <c r="C4" i="1"/>
  <c r="B5" i="1"/>
  <c r="A6" i="1"/>
  <c r="D7" i="1"/>
  <c r="C8" i="1"/>
  <c r="B9" i="1"/>
  <c r="A10" i="1"/>
  <c r="C12" i="1"/>
  <c r="B13" i="1"/>
  <c r="A14" i="1"/>
  <c r="C16" i="1"/>
  <c r="B17" i="1"/>
  <c r="A18" i="1"/>
  <c r="C20" i="1"/>
  <c r="B21" i="1"/>
  <c r="A22" i="1"/>
  <c r="C24" i="1"/>
  <c r="B25" i="1"/>
  <c r="A26" i="1"/>
  <c r="C28" i="1"/>
  <c r="B29" i="1"/>
  <c r="A30" i="1"/>
  <c r="C32" i="1"/>
  <c r="B33" i="1"/>
  <c r="A34" i="1"/>
  <c r="C36" i="1"/>
  <c r="B37" i="1"/>
  <c r="A38" i="1"/>
  <c r="C40" i="1"/>
  <c r="B41" i="1"/>
  <c r="A42" i="1"/>
  <c r="C44" i="1"/>
  <c r="C5" i="1"/>
  <c r="B6" i="1"/>
  <c r="A7" i="1"/>
  <c r="C9" i="1"/>
  <c r="B10" i="1"/>
  <c r="A11" i="1"/>
  <c r="C13" i="1"/>
  <c r="B14" i="1"/>
  <c r="A15" i="1"/>
  <c r="C17" i="1"/>
  <c r="B18" i="1"/>
  <c r="A19" i="1"/>
  <c r="C21" i="1"/>
  <c r="B22" i="1"/>
  <c r="A23" i="1"/>
  <c r="C25" i="1"/>
  <c r="B26" i="1"/>
  <c r="A27" i="1"/>
  <c r="C29" i="1"/>
  <c r="B30" i="1"/>
  <c r="A31" i="1"/>
  <c r="C33" i="1"/>
  <c r="B34" i="1"/>
  <c r="A35" i="1"/>
  <c r="C37" i="1"/>
  <c r="B38" i="1"/>
  <c r="A39" i="1"/>
  <c r="C41" i="1"/>
  <c r="B42" i="1"/>
  <c r="E33" i="1" l="1"/>
  <c r="D33" i="1"/>
  <c r="E17" i="1"/>
  <c r="D17" i="1"/>
  <c r="D36" i="1"/>
  <c r="E36" i="1"/>
  <c r="D20" i="1"/>
  <c r="E20" i="1"/>
  <c r="E31" i="1"/>
  <c r="D31" i="1"/>
  <c r="E15" i="1"/>
  <c r="D15" i="1"/>
  <c r="E30" i="1"/>
  <c r="D30" i="1"/>
  <c r="E14" i="1"/>
  <c r="D14" i="1"/>
  <c r="E37" i="1"/>
  <c r="D37" i="1"/>
  <c r="E21" i="1"/>
  <c r="D21" i="1"/>
  <c r="E5" i="1"/>
  <c r="D5" i="1"/>
  <c r="D40" i="1"/>
  <c r="E40" i="1"/>
  <c r="D24" i="1"/>
  <c r="E24" i="1"/>
  <c r="D8" i="1"/>
  <c r="E8" i="1"/>
  <c r="D4" i="1"/>
  <c r="E4" i="1"/>
  <c r="E35" i="1"/>
  <c r="D35" i="1"/>
  <c r="E19" i="1"/>
  <c r="D19" i="1"/>
  <c r="E34" i="1"/>
  <c r="D34" i="1"/>
  <c r="E18" i="1"/>
  <c r="D18" i="1"/>
  <c r="E41" i="1"/>
  <c r="D41" i="1"/>
  <c r="E25" i="1"/>
  <c r="D25" i="1"/>
  <c r="E9" i="1"/>
  <c r="D9" i="1"/>
  <c r="D44" i="1"/>
  <c r="E44" i="1"/>
  <c r="D28" i="1"/>
  <c r="E28" i="1"/>
  <c r="D12" i="1"/>
  <c r="E12" i="1"/>
  <c r="E39" i="1"/>
  <c r="D39" i="1"/>
  <c r="E23" i="1"/>
  <c r="D23" i="1"/>
  <c r="E38" i="1"/>
  <c r="D38" i="1"/>
  <c r="E22" i="1"/>
  <c r="D22" i="1"/>
  <c r="E6" i="1"/>
  <c r="D6" i="1"/>
  <c r="E29" i="1"/>
  <c r="D29" i="1"/>
  <c r="E13" i="1"/>
  <c r="D13" i="1"/>
  <c r="D32" i="1"/>
  <c r="E32" i="1"/>
  <c r="D16" i="1"/>
  <c r="E16" i="1"/>
  <c r="E43" i="1"/>
  <c r="D43" i="1"/>
  <c r="E27" i="1"/>
  <c r="D27" i="1"/>
  <c r="E11" i="1"/>
  <c r="D11" i="1"/>
  <c r="E42" i="1"/>
  <c r="D42" i="1"/>
  <c r="E26" i="1"/>
  <c r="D26" i="1"/>
  <c r="E10" i="1"/>
  <c r="D10" i="1"/>
</calcChain>
</file>

<file path=xl/sharedStrings.xml><?xml version="1.0" encoding="utf-8"?>
<sst xmlns="http://schemas.openxmlformats.org/spreadsheetml/2006/main" count="192" uniqueCount="69">
  <si>
    <t>Relatório Individualizado de Presença</t>
  </si>
  <si>
    <t>68ª Reunião Ordinária</t>
  </si>
  <si>
    <t>ª Reunião Ordinária</t>
  </si>
  <si>
    <t xml:space="preserve">Data de publicação </t>
  </si>
  <si>
    <t>TOTAL DE EVENTOS EM QUE O VEREADOR ESTEVE PRESENTE</t>
  </si>
  <si>
    <t>TOTAL DE EVENTOS DO DIA</t>
  </si>
  <si>
    <t>Percentual</t>
  </si>
  <si>
    <t>PRESENÇA/AUSÊNCIA</t>
  </si>
  <si>
    <t>VEREADOR</t>
  </si>
  <si>
    <t>Presente no início da reunião, dentro dos 30min seguintes à sua abertura?</t>
  </si>
  <si>
    <t>190-17</t>
  </si>
  <si>
    <t>2091-16</t>
  </si>
  <si>
    <t xml:space="preserve">1. Alvaro Damião </t>
  </si>
  <si>
    <t>P</t>
  </si>
  <si>
    <t xml:space="preserve">2. Arnaldo Godoy </t>
  </si>
  <si>
    <t>F</t>
  </si>
  <si>
    <t xml:space="preserve">3. Áurea Carolina </t>
  </si>
  <si>
    <t xml:space="preserve">4. Autair Gomes </t>
  </si>
  <si>
    <t xml:space="preserve">5. Bim da Ambulância </t>
  </si>
  <si>
    <t xml:space="preserve">6. Bispo Fernando Luiz </t>
  </si>
  <si>
    <t xml:space="preserve">7. Carlos Henrique </t>
  </si>
  <si>
    <t xml:space="preserve">8. Catatau da Itatiaia </t>
  </si>
  <si>
    <t xml:space="preserve">9. Cida Falabella </t>
  </si>
  <si>
    <t xml:space="preserve">10. Cláudio da Drogaria Duarte </t>
  </si>
  <si>
    <t xml:space="preserve">11. Doorgal Andrada </t>
  </si>
  <si>
    <t>12. Dr. Nilton</t>
  </si>
  <si>
    <t xml:space="preserve">13. Edmar Branco </t>
  </si>
  <si>
    <t>14. Eduardo da Ambulância</t>
  </si>
  <si>
    <t>15. Elvis Côrtes</t>
  </si>
  <si>
    <t>16. Fernando Borja</t>
  </si>
  <si>
    <t>17. Flavio dos Santos</t>
  </si>
  <si>
    <t>18. Gabriel</t>
  </si>
  <si>
    <t>19. Gilson Reis</t>
  </si>
  <si>
    <t>20. Hélio da Farmácia</t>
  </si>
  <si>
    <t>21. Henrique Braga</t>
  </si>
  <si>
    <t>X</t>
  </si>
  <si>
    <t xml:space="preserve">22. Irlan Melo </t>
  </si>
  <si>
    <t>23. Jair di Gregorio</t>
  </si>
  <si>
    <t>24. Jorge Santos</t>
  </si>
  <si>
    <t>25. Juliano Lopes</t>
  </si>
  <si>
    <t>26. Juninho Los Hermanos</t>
  </si>
  <si>
    <t>27. Léo Burguês de Castro</t>
  </si>
  <si>
    <t>28. Marilda Portela</t>
  </si>
  <si>
    <t>29. Mateus Simões</t>
  </si>
  <si>
    <t>30. Nely</t>
  </si>
  <si>
    <t>31. Orlei</t>
  </si>
  <si>
    <t>32. Osvaldo Lopes</t>
  </si>
  <si>
    <t>33. Pedrão do Depósito</t>
  </si>
  <si>
    <t>34. Pedro Bueno</t>
  </si>
  <si>
    <t>35. Pedro Patrus</t>
  </si>
  <si>
    <t>36. Preto</t>
  </si>
  <si>
    <t>37. Professor Wendel Mesquita</t>
  </si>
  <si>
    <t>38. Rafael Martins</t>
  </si>
  <si>
    <t>39. Reinaldo Gomes</t>
  </si>
  <si>
    <t>40. Wellington Magalhães</t>
  </si>
  <si>
    <t>41. Wesley Autoescola</t>
  </si>
  <si>
    <t>Total</t>
  </si>
  <si>
    <t>Legenda</t>
  </si>
  <si>
    <r>
      <t>P</t>
    </r>
    <r>
      <rPr>
        <sz val="11"/>
        <color theme="1"/>
        <rFont val="Calibri"/>
        <family val="2"/>
        <scheme val="minor"/>
      </rPr>
      <t xml:space="preserve"> - Presente</t>
    </r>
  </si>
  <si>
    <r>
      <t>F</t>
    </r>
    <r>
      <rPr>
        <sz val="11"/>
        <color theme="1"/>
        <rFont val="Calibri"/>
        <family val="2"/>
        <scheme val="minor"/>
      </rPr>
      <t xml:space="preserve"> - Falta</t>
    </r>
  </si>
  <si>
    <t>AJ</t>
  </si>
  <si>
    <r>
      <t>AJ</t>
    </r>
    <r>
      <rPr>
        <sz val="11"/>
        <color theme="1"/>
        <rFont val="Calibri"/>
        <family val="2"/>
        <scheme val="minor"/>
      </rPr>
      <t xml:space="preserve"> - Ausência Justificada</t>
    </r>
  </si>
  <si>
    <t>LM</t>
  </si>
  <si>
    <r>
      <t>LM</t>
    </r>
    <r>
      <rPr>
        <sz val="11"/>
        <color theme="1"/>
        <rFont val="Calibri"/>
        <family val="2"/>
        <scheme val="minor"/>
      </rPr>
      <t xml:space="preserve"> - Licença Médica</t>
    </r>
  </si>
  <si>
    <t>SR</t>
  </si>
  <si>
    <r>
      <t>SR</t>
    </r>
    <r>
      <rPr>
        <sz val="11"/>
        <color theme="1"/>
        <rFont val="Calibri"/>
        <family val="2"/>
        <scheme val="minor"/>
      </rPr>
      <t xml:space="preserve"> – Licença sem Remuneração</t>
    </r>
  </si>
  <si>
    <t>X - Presidente</t>
  </si>
  <si>
    <t>Nos termos  do art. 30 da Resolução nº 1.480, de 7 de dezembro de 1990, com redação dada pelo art. 1º da Resolução 2.080 de 03 de novembro de 2015, será considerado ausente o vereador que tiver falta de registro em mais da metade do total de vezes que se realizarem, por reunião, os atos previstos no § 3° do art. 30.</t>
  </si>
  <si>
    <t>Os vereadores com ausência deverão apresentar ao Secretário-Geral, até o 5º (quinto) dia útil do mês seguinte, os documentos justificadores da ausência  por motivo de ordem médica comprovada por atestado médico, por cumprimento de representação oficial mediante designação do presidente ou por motivo formalmente reconhecido como de relevante interesse para o exercício do mandato.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</si>
</sst>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P&quot;;&quot;F&quot;;&quot;AJ&quot;"/>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0"/>
      <color indexed="8"/>
      <name val="Calibri"/>
      <family val="2"/>
      <scheme val="minor"/>
    </font>
    <font>
      <b/>
      <sz val="10"/>
      <color theme="1"/>
      <name val="Calibri"/>
      <family val="2"/>
      <scheme val="minor"/>
    </font>
    <font>
      <sz val="10"/>
      <color theme="1"/>
      <name val="Arial"/>
      <family val="2"/>
    </font>
    <font>
      <b/>
      <sz val="16"/>
      <color theme="1"/>
      <name val="Calibri"/>
      <family val="2"/>
      <scheme val="minor"/>
    </font>
    <font>
      <sz val="18"/>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6">
    <xf numFmtId="0" fontId="0" fillId="0" borderId="0" xfId="0"/>
    <xf numFmtId="0" fontId="0" fillId="0" borderId="1" xfId="0" applyBorder="1"/>
    <xf numFmtId="0" fontId="0" fillId="0" borderId="0" xfId="0" applyProtection="1"/>
    <xf numFmtId="0" fontId="0" fillId="0" borderId="1" xfId="0" applyBorder="1" applyProtection="1"/>
    <xf numFmtId="14" fontId="0" fillId="0" borderId="1" xfId="0" applyNumberFormat="1" applyBorder="1" applyAlignment="1" applyProtection="1">
      <alignment horizontal="left"/>
      <protection locked="0"/>
    </xf>
    <xf numFmtId="0" fontId="0" fillId="0" borderId="0" xfId="0" applyProtection="1">
      <protection locked="0"/>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2" borderId="1" xfId="0" applyFont="1" applyFill="1" applyBorder="1" applyAlignment="1">
      <alignment horizontal="center" vertical="center"/>
    </xf>
    <xf numFmtId="0" fontId="6" fillId="0" borderId="2" xfId="0" applyFont="1" applyBorder="1" applyAlignment="1">
      <alignment vertical="center"/>
    </xf>
    <xf numFmtId="9" fontId="6" fillId="0" borderId="1" xfId="1" applyFont="1" applyBorder="1" applyAlignment="1">
      <alignment vertical="center"/>
    </xf>
    <xf numFmtId="0" fontId="6" fillId="0" borderId="1" xfId="0" applyFont="1" applyBorder="1" applyAlignment="1">
      <alignment vertical="center"/>
    </xf>
    <xf numFmtId="164" fontId="0" fillId="0" borderId="0" xfId="0" applyNumberFormat="1" applyProtection="1">
      <protection locked="0"/>
    </xf>
    <xf numFmtId="0" fontId="6" fillId="0" borderId="1" xfId="0" applyFont="1" applyBorder="1" applyAlignment="1">
      <alignment horizontal="left" vertical="center"/>
    </xf>
    <xf numFmtId="0" fontId="6" fillId="0" borderId="0" xfId="0" applyFont="1" applyBorder="1" applyAlignment="1">
      <alignment vertical="center"/>
    </xf>
    <xf numFmtId="0" fontId="7" fillId="0" borderId="0" xfId="0" applyFont="1" applyBorder="1"/>
    <xf numFmtId="0" fontId="6" fillId="0" borderId="3" xfId="0" applyFont="1" applyBorder="1" applyAlignment="1">
      <alignment vertical="center"/>
    </xf>
    <xf numFmtId="0" fontId="7" fillId="0" borderId="0" xfId="0" applyFont="1" applyProtection="1"/>
    <xf numFmtId="0" fontId="7" fillId="0" borderId="0" xfId="0" applyNumberFormat="1" applyFont="1"/>
    <xf numFmtId="0" fontId="7" fillId="0" borderId="0" xfId="0" applyFont="1"/>
    <xf numFmtId="0" fontId="3" fillId="0" borderId="0" xfId="0" applyFont="1" applyProtection="1"/>
    <xf numFmtId="0" fontId="2" fillId="0" borderId="0" xfId="0" applyFont="1" applyProtection="1"/>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cellXfs>
  <cellStyles count="2">
    <cellStyle name="Normal" xfId="0" builtinId="0"/>
    <cellStyle name="Po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7"/>
  <sheetViews>
    <sheetView tabSelected="1" topLeftCell="C1" zoomScale="85" zoomScaleNormal="85" workbookViewId="0">
      <selection activeCell="I45" sqref="I45"/>
    </sheetView>
  </sheetViews>
  <sheetFormatPr defaultRowHeight="15" x14ac:dyDescent="0.25"/>
  <cols>
    <col min="1" max="1" width="15.7109375" customWidth="1"/>
    <col min="2" max="3" width="13.5703125" customWidth="1"/>
    <col min="4" max="4" width="21.7109375" style="2" bestFit="1" customWidth="1"/>
    <col min="5" max="5" width="20" style="2" hidden="1" customWidth="1"/>
    <col min="6" max="6" width="35.140625" style="2" bestFit="1" customWidth="1"/>
    <col min="7" max="7" width="18.28515625" bestFit="1" customWidth="1"/>
    <col min="8" max="14" width="11.28515625" customWidth="1"/>
  </cols>
  <sheetData>
    <row r="1" spans="1:256" x14ac:dyDescent="0.25">
      <c r="A1" s="1" t="s">
        <v>0</v>
      </c>
      <c r="B1" s="1"/>
      <c r="C1" s="1"/>
      <c r="D1" s="2" t="s">
        <v>1</v>
      </c>
      <c r="E1" s="3" t="s">
        <v>2</v>
      </c>
      <c r="F1" s="4">
        <v>42957</v>
      </c>
      <c r="G1" s="5" t="s">
        <v>3</v>
      </c>
    </row>
    <row r="2" spans="1:256" hidden="1" x14ac:dyDescent="0.25">
      <c r="D2" s="2">
        <f>COUNTA(G3:IV3)</f>
        <v>3</v>
      </c>
    </row>
    <row r="3" spans="1:256" s="9" customFormat="1" ht="51" x14ac:dyDescent="0.25">
      <c r="A3" s="6" t="s">
        <v>4</v>
      </c>
      <c r="B3" s="6" t="s">
        <v>5</v>
      </c>
      <c r="C3" s="6" t="s">
        <v>6</v>
      </c>
      <c r="D3" s="6" t="s">
        <v>7</v>
      </c>
      <c r="E3" s="6"/>
      <c r="F3" s="7" t="s">
        <v>8</v>
      </c>
      <c r="G3" s="7" t="s">
        <v>9</v>
      </c>
      <c r="H3" s="8" t="s">
        <v>10</v>
      </c>
      <c r="I3" s="8" t="s">
        <v>11</v>
      </c>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row>
    <row r="4" spans="1:256" x14ac:dyDescent="0.25">
      <c r="A4" s="10">
        <f ca="1">COUNTIF(G4:OFFSET(G4,0,$D$2-1),"P")+COUNTIF(G4:OFFSET(G4,0,$D$2-1),"X")</f>
        <v>3</v>
      </c>
      <c r="B4" s="10">
        <f>D$2</f>
        <v>3</v>
      </c>
      <c r="C4" s="11">
        <f ca="1">(COUNTIF(G4:OFFSET(G4,0,$D$2-1),"P")/$D$2)+(COUNTIF(G4:OFFSET(G4,0,$D$2-1),"X")/$D$2)</f>
        <v>1</v>
      </c>
      <c r="D4" s="12" t="str">
        <f ca="1">IF($C4&gt;=0.5,"PRESENTE","AUSENTE")</f>
        <v>PRESENTE</v>
      </c>
      <c r="E4" s="12" t="str">
        <f ca="1">IF($C4&gt;=0.5,"P","F")</f>
        <v>P</v>
      </c>
      <c r="F4" s="12" t="s">
        <v>12</v>
      </c>
      <c r="G4" s="10" t="s">
        <v>13</v>
      </c>
      <c r="H4" s="10" t="s">
        <v>13</v>
      </c>
      <c r="I4" s="10" t="s">
        <v>13</v>
      </c>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row>
    <row r="5" spans="1:256" x14ac:dyDescent="0.25">
      <c r="A5" s="10">
        <f ca="1">COUNTIF(G5:OFFSET(G5,0,$D$2-1),"P")+COUNTIF(G5:OFFSET(G5,0,$D$2-1),"X")</f>
        <v>0</v>
      </c>
      <c r="B5" s="10">
        <f t="shared" ref="B5:B44" si="0">D$2</f>
        <v>3</v>
      </c>
      <c r="C5" s="11">
        <f ca="1">(COUNTIF(G5:OFFSET(G5,0,$D$2-1),"P")/$D$2)+(COUNTIF(G5:OFFSET(G5,0,$D$2-1),"X")/$D$2)</f>
        <v>0</v>
      </c>
      <c r="D5" s="12" t="str">
        <f t="shared" ref="D5:D44" ca="1" si="1">IF(C5&gt;=0.5,"PRESENTE","AUSENTE")</f>
        <v>AUSENTE</v>
      </c>
      <c r="E5" s="12" t="str">
        <f t="shared" ref="E5:E44" ca="1" si="2">IF($C5&gt;=0.5,"P","F")</f>
        <v>F</v>
      </c>
      <c r="F5" s="12" t="s">
        <v>14</v>
      </c>
      <c r="G5" s="10" t="s">
        <v>15</v>
      </c>
      <c r="H5" s="10" t="s">
        <v>15</v>
      </c>
      <c r="I5" s="10" t="s">
        <v>15</v>
      </c>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c r="IV5" s="13"/>
    </row>
    <row r="6" spans="1:256" x14ac:dyDescent="0.25">
      <c r="A6" s="10">
        <f ca="1">COUNTIF(G6:OFFSET(G6,0,$D$2-1),"P")+COUNTIF(G6:OFFSET(G6,0,$D$2-1),"X")</f>
        <v>3</v>
      </c>
      <c r="B6" s="10">
        <f t="shared" si="0"/>
        <v>3</v>
      </c>
      <c r="C6" s="11">
        <f ca="1">(COUNTIF(G6:OFFSET(G6,0,$D$2-1),"P")/$D$2)+(COUNTIF(G6:OFFSET(G6,0,$D$2-1),"X")/$D$2)</f>
        <v>1</v>
      </c>
      <c r="D6" s="12" t="str">
        <f t="shared" ca="1" si="1"/>
        <v>PRESENTE</v>
      </c>
      <c r="E6" s="12" t="str">
        <f t="shared" ca="1" si="2"/>
        <v>P</v>
      </c>
      <c r="F6" s="14" t="s">
        <v>16</v>
      </c>
      <c r="G6" s="10" t="s">
        <v>13</v>
      </c>
      <c r="H6" s="10" t="s">
        <v>13</v>
      </c>
      <c r="I6" s="10" t="s">
        <v>13</v>
      </c>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row>
    <row r="7" spans="1:256" x14ac:dyDescent="0.25">
      <c r="A7" s="10">
        <f ca="1">COUNTIF(G7:OFFSET(G7,0,$D$2-1),"P")+COUNTIF(G7:OFFSET(G7,0,$D$2-1),"X")</f>
        <v>3</v>
      </c>
      <c r="B7" s="10">
        <f t="shared" si="0"/>
        <v>3</v>
      </c>
      <c r="C7" s="11">
        <f ca="1">(COUNTIF(G7:OFFSET(G7,0,$D$2-1),"P")/$D$2)+(COUNTIF(G7:OFFSET(G7,0,$D$2-1),"X")/$D$2)</f>
        <v>1</v>
      </c>
      <c r="D7" s="12" t="str">
        <f t="shared" ca="1" si="1"/>
        <v>PRESENTE</v>
      </c>
      <c r="E7" s="12" t="str">
        <f t="shared" ca="1" si="2"/>
        <v>P</v>
      </c>
      <c r="F7" s="12" t="s">
        <v>17</v>
      </c>
      <c r="G7" s="10" t="s">
        <v>13</v>
      </c>
      <c r="H7" s="10" t="s">
        <v>13</v>
      </c>
      <c r="I7" s="10" t="s">
        <v>13</v>
      </c>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row>
    <row r="8" spans="1:256" x14ac:dyDescent="0.25">
      <c r="A8" s="10">
        <f ca="1">COUNTIF(G8:OFFSET(G8,0,$D$2-1),"P")+COUNTIF(G8:OFFSET(G8,0,$D$2-1),"X")</f>
        <v>3</v>
      </c>
      <c r="B8" s="10">
        <f t="shared" si="0"/>
        <v>3</v>
      </c>
      <c r="C8" s="11">
        <f ca="1">(COUNTIF(G8:OFFSET(G8,0,$D$2-1),"P")/$D$2)+(COUNTIF(G8:OFFSET(G8,0,$D$2-1),"X")/$D$2)</f>
        <v>1</v>
      </c>
      <c r="D8" s="12" t="str">
        <f t="shared" ca="1" si="1"/>
        <v>PRESENTE</v>
      </c>
      <c r="E8" s="12" t="str">
        <f t="shared" ca="1" si="2"/>
        <v>P</v>
      </c>
      <c r="F8" s="12" t="s">
        <v>18</v>
      </c>
      <c r="G8" s="10" t="s">
        <v>13</v>
      </c>
      <c r="H8" s="10" t="s">
        <v>13</v>
      </c>
      <c r="I8" s="10" t="s">
        <v>13</v>
      </c>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row>
    <row r="9" spans="1:256" x14ac:dyDescent="0.25">
      <c r="A9" s="10">
        <f ca="1">COUNTIF(G9:OFFSET(G9,0,$D$2-1),"P")+COUNTIF(G9:OFFSET(G9,0,$D$2-1),"X")</f>
        <v>3</v>
      </c>
      <c r="B9" s="10">
        <f t="shared" si="0"/>
        <v>3</v>
      </c>
      <c r="C9" s="11">
        <f ca="1">(COUNTIF(G9:OFFSET(G9,0,$D$2-1),"P")/$D$2)+(COUNTIF(G9:OFFSET(G9,0,$D$2-1),"X")/$D$2)</f>
        <v>1</v>
      </c>
      <c r="D9" s="12" t="str">
        <f t="shared" ca="1" si="1"/>
        <v>PRESENTE</v>
      </c>
      <c r="E9" s="12" t="str">
        <f t="shared" ca="1" si="2"/>
        <v>P</v>
      </c>
      <c r="F9" s="12" t="s">
        <v>19</v>
      </c>
      <c r="G9" s="10" t="s">
        <v>13</v>
      </c>
      <c r="H9" s="10" t="s">
        <v>13</v>
      </c>
      <c r="I9" s="10" t="s">
        <v>13</v>
      </c>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3"/>
      <c r="IV9" s="13"/>
    </row>
    <row r="10" spans="1:256" x14ac:dyDescent="0.25">
      <c r="A10" s="10">
        <f ca="1">COUNTIF(G10:OFFSET(G10,0,$D$2-1),"P")+COUNTIF(G10:OFFSET(G10,0,$D$2-1),"X")</f>
        <v>3</v>
      </c>
      <c r="B10" s="10">
        <f t="shared" si="0"/>
        <v>3</v>
      </c>
      <c r="C10" s="11">
        <f ca="1">(COUNTIF(G10:OFFSET(G10,0,$D$2-1),"P")/$D$2)+(COUNTIF(G10:OFFSET(G10,0,$D$2-1),"X")/$D$2)</f>
        <v>1</v>
      </c>
      <c r="D10" s="12" t="str">
        <f t="shared" ca="1" si="1"/>
        <v>PRESENTE</v>
      </c>
      <c r="E10" s="12" t="str">
        <f t="shared" ca="1" si="2"/>
        <v>P</v>
      </c>
      <c r="F10" s="12" t="s">
        <v>20</v>
      </c>
      <c r="G10" s="10" t="s">
        <v>13</v>
      </c>
      <c r="H10" s="10" t="s">
        <v>13</v>
      </c>
      <c r="I10" s="10" t="s">
        <v>13</v>
      </c>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row>
    <row r="11" spans="1:256" x14ac:dyDescent="0.25">
      <c r="A11" s="10">
        <f ca="1">COUNTIF(G11:OFFSET(G11,0,$D$2-1),"P")+COUNTIF(G11:OFFSET(G11,0,$D$2-1),"X")</f>
        <v>3</v>
      </c>
      <c r="B11" s="10">
        <f t="shared" si="0"/>
        <v>3</v>
      </c>
      <c r="C11" s="11">
        <f ca="1">(COUNTIF(G11:OFFSET(G11,0,$D$2-1),"P")/$D$2)+(COUNTIF(G11:OFFSET(G11,0,$D$2-1),"X")/$D$2)</f>
        <v>1</v>
      </c>
      <c r="D11" s="12" t="str">
        <f t="shared" ca="1" si="1"/>
        <v>PRESENTE</v>
      </c>
      <c r="E11" s="12" t="str">
        <f t="shared" ca="1" si="2"/>
        <v>P</v>
      </c>
      <c r="F11" s="12" t="s">
        <v>21</v>
      </c>
      <c r="G11" s="10" t="s">
        <v>13</v>
      </c>
      <c r="H11" s="10" t="s">
        <v>13</v>
      </c>
      <c r="I11" s="10" t="s">
        <v>13</v>
      </c>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row>
    <row r="12" spans="1:256" x14ac:dyDescent="0.25">
      <c r="A12" s="10">
        <f ca="1">COUNTIF(G12:OFFSET(G12,0,$D$2-1),"P")+COUNTIF(G12:OFFSET(G12,0,$D$2-1),"X")</f>
        <v>3</v>
      </c>
      <c r="B12" s="10">
        <f t="shared" si="0"/>
        <v>3</v>
      </c>
      <c r="C12" s="11">
        <f ca="1">(COUNTIF(G12:OFFSET(G12,0,$D$2-1),"P")/$D$2)+(COUNTIF(G12:OFFSET(G12,0,$D$2-1),"X")/$D$2)</f>
        <v>1</v>
      </c>
      <c r="D12" s="12" t="str">
        <f t="shared" ca="1" si="1"/>
        <v>PRESENTE</v>
      </c>
      <c r="E12" s="12" t="str">
        <f t="shared" ca="1" si="2"/>
        <v>P</v>
      </c>
      <c r="F12" s="12" t="s">
        <v>22</v>
      </c>
      <c r="G12" s="10" t="s">
        <v>13</v>
      </c>
      <c r="H12" s="10" t="s">
        <v>13</v>
      </c>
      <c r="I12" s="10" t="s">
        <v>13</v>
      </c>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row>
    <row r="13" spans="1:256" x14ac:dyDescent="0.25">
      <c r="A13" s="10">
        <f ca="1">COUNTIF(G13:OFFSET(G13,0,$D$2-1),"P")+COUNTIF(G13:OFFSET(G13,0,$D$2-1),"X")</f>
        <v>3</v>
      </c>
      <c r="B13" s="10">
        <f t="shared" si="0"/>
        <v>3</v>
      </c>
      <c r="C13" s="11">
        <f ca="1">(COUNTIF(G13:OFFSET(G13,0,$D$2-1),"P")/$D$2)+(COUNTIF(G13:OFFSET(G13,0,$D$2-1),"X")/$D$2)</f>
        <v>1</v>
      </c>
      <c r="D13" s="12" t="str">
        <f t="shared" ca="1" si="1"/>
        <v>PRESENTE</v>
      </c>
      <c r="E13" s="12" t="str">
        <f t="shared" ca="1" si="2"/>
        <v>P</v>
      </c>
      <c r="F13" s="12" t="s">
        <v>23</v>
      </c>
      <c r="G13" s="10" t="s">
        <v>13</v>
      </c>
      <c r="H13" s="10" t="s">
        <v>13</v>
      </c>
      <c r="I13" s="10" t="s">
        <v>13</v>
      </c>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row>
    <row r="14" spans="1:256" x14ac:dyDescent="0.25">
      <c r="A14" s="10">
        <f ca="1">COUNTIF(G14:OFFSET(G14,0,$D$2-1),"P")+COUNTIF(G14:OFFSET(G14,0,$D$2-1),"X")</f>
        <v>3</v>
      </c>
      <c r="B14" s="10">
        <f t="shared" si="0"/>
        <v>3</v>
      </c>
      <c r="C14" s="11">
        <f ca="1">(COUNTIF(G14:OFFSET(G14,0,$D$2-1),"P")/$D$2)+(COUNTIF(G14:OFFSET(G14,0,$D$2-1),"X")/$D$2)</f>
        <v>1</v>
      </c>
      <c r="D14" s="12" t="str">
        <f t="shared" ca="1" si="1"/>
        <v>PRESENTE</v>
      </c>
      <c r="E14" s="12" t="str">
        <f t="shared" ca="1" si="2"/>
        <v>P</v>
      </c>
      <c r="F14" s="12" t="s">
        <v>24</v>
      </c>
      <c r="G14" s="10" t="s">
        <v>13</v>
      </c>
      <c r="H14" s="10" t="s">
        <v>13</v>
      </c>
      <c r="I14" s="10" t="s">
        <v>13</v>
      </c>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3"/>
      <c r="IV14" s="13"/>
    </row>
    <row r="15" spans="1:256" x14ac:dyDescent="0.25">
      <c r="A15" s="10">
        <f ca="1">COUNTIF(G15:OFFSET(G15,0,$D$2-1),"P")+COUNTIF(G15:OFFSET(G15,0,$D$2-1),"X")</f>
        <v>3</v>
      </c>
      <c r="B15" s="10">
        <f t="shared" si="0"/>
        <v>3</v>
      </c>
      <c r="C15" s="11">
        <f ca="1">(COUNTIF(G15:OFFSET(G15,0,$D$2-1),"P")/$D$2)+(COUNTIF(G15:OFFSET(G15,0,$D$2-1),"X")/$D$2)</f>
        <v>1</v>
      </c>
      <c r="D15" s="12" t="str">
        <f t="shared" ca="1" si="1"/>
        <v>PRESENTE</v>
      </c>
      <c r="E15" s="12" t="str">
        <f t="shared" ca="1" si="2"/>
        <v>P</v>
      </c>
      <c r="F15" s="12" t="s">
        <v>25</v>
      </c>
      <c r="G15" s="10" t="s">
        <v>13</v>
      </c>
      <c r="H15" s="10" t="s">
        <v>13</v>
      </c>
      <c r="I15" s="10" t="s">
        <v>13</v>
      </c>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c r="IU15" s="13"/>
      <c r="IV15" s="13"/>
    </row>
    <row r="16" spans="1:256" x14ac:dyDescent="0.25">
      <c r="A16" s="10">
        <f ca="1">COUNTIF(G16:OFFSET(G16,0,$D$2-1),"P")+COUNTIF(G16:OFFSET(G16,0,$D$2-1),"X")</f>
        <v>3</v>
      </c>
      <c r="B16" s="10">
        <f t="shared" si="0"/>
        <v>3</v>
      </c>
      <c r="C16" s="11">
        <f ca="1">(COUNTIF(G16:OFFSET(G16,0,$D$2-1),"P")/$D$2)+(COUNTIF(G16:OFFSET(G16,0,$D$2-1),"X")/$D$2)</f>
        <v>1</v>
      </c>
      <c r="D16" s="12" t="str">
        <f t="shared" ca="1" si="1"/>
        <v>PRESENTE</v>
      </c>
      <c r="E16" s="12" t="str">
        <f t="shared" ca="1" si="2"/>
        <v>P</v>
      </c>
      <c r="F16" s="12" t="s">
        <v>26</v>
      </c>
      <c r="G16" s="10" t="s">
        <v>13</v>
      </c>
      <c r="H16" s="10" t="s">
        <v>13</v>
      </c>
      <c r="I16" s="10" t="s">
        <v>13</v>
      </c>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c r="IU16" s="13"/>
      <c r="IV16" s="13"/>
    </row>
    <row r="17" spans="1:256" x14ac:dyDescent="0.25">
      <c r="A17" s="10">
        <f ca="1">COUNTIF(G17:OFFSET(G17,0,$D$2-1),"P")+COUNTIF(G17:OFFSET(G17,0,$D$2-1),"X")</f>
        <v>3</v>
      </c>
      <c r="B17" s="10">
        <f t="shared" si="0"/>
        <v>3</v>
      </c>
      <c r="C17" s="11">
        <f ca="1">(COUNTIF(G17:OFFSET(G17,0,$D$2-1),"P")/$D$2)+(COUNTIF(G17:OFFSET(G17,0,$D$2-1),"X")/$D$2)</f>
        <v>1</v>
      </c>
      <c r="D17" s="12" t="str">
        <f t="shared" ca="1" si="1"/>
        <v>PRESENTE</v>
      </c>
      <c r="E17" s="12" t="str">
        <f t="shared" ca="1" si="2"/>
        <v>P</v>
      </c>
      <c r="F17" s="12" t="s">
        <v>27</v>
      </c>
      <c r="G17" s="10" t="s">
        <v>13</v>
      </c>
      <c r="H17" s="10" t="s">
        <v>13</v>
      </c>
      <c r="I17" s="10" t="s">
        <v>13</v>
      </c>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c r="IV17" s="13"/>
    </row>
    <row r="18" spans="1:256" x14ac:dyDescent="0.25">
      <c r="A18" s="10">
        <f ca="1">COUNTIF(G18:OFFSET(G18,0,$D$2-1),"P")+COUNTIF(G18:OFFSET(G18,0,$D$2-1),"X")</f>
        <v>3</v>
      </c>
      <c r="B18" s="10">
        <f t="shared" si="0"/>
        <v>3</v>
      </c>
      <c r="C18" s="11">
        <f ca="1">(COUNTIF(G18:OFFSET(G18,0,$D$2-1),"P")/$D$2)+(COUNTIF(G18:OFFSET(G18,0,$D$2-1),"X")/$D$2)</f>
        <v>1</v>
      </c>
      <c r="D18" s="12" t="str">
        <f t="shared" ca="1" si="1"/>
        <v>PRESENTE</v>
      </c>
      <c r="E18" s="12" t="str">
        <f t="shared" ca="1" si="2"/>
        <v>P</v>
      </c>
      <c r="F18" s="14" t="s">
        <v>28</v>
      </c>
      <c r="G18" s="10" t="s">
        <v>13</v>
      </c>
      <c r="H18" s="10" t="s">
        <v>13</v>
      </c>
      <c r="I18" s="10" t="s">
        <v>13</v>
      </c>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c r="IS18" s="13"/>
      <c r="IT18" s="13"/>
      <c r="IU18" s="13"/>
      <c r="IV18" s="13"/>
    </row>
    <row r="19" spans="1:256" x14ac:dyDescent="0.25">
      <c r="A19" s="10">
        <f ca="1">COUNTIF(G19:OFFSET(G19,0,$D$2-1),"P")+COUNTIF(G19:OFFSET(G19,0,$D$2-1),"X")</f>
        <v>3</v>
      </c>
      <c r="B19" s="10">
        <f t="shared" si="0"/>
        <v>3</v>
      </c>
      <c r="C19" s="11">
        <f ca="1">(COUNTIF(G19:OFFSET(G19,0,$D$2-1),"P")/$D$2)+(COUNTIF(G19:OFFSET(G19,0,$D$2-1),"X")/$D$2)</f>
        <v>1</v>
      </c>
      <c r="D19" s="12" t="str">
        <f t="shared" ca="1" si="1"/>
        <v>PRESENTE</v>
      </c>
      <c r="E19" s="12" t="str">
        <f t="shared" ca="1" si="2"/>
        <v>P</v>
      </c>
      <c r="F19" s="12" t="s">
        <v>29</v>
      </c>
      <c r="G19" s="10" t="s">
        <v>13</v>
      </c>
      <c r="H19" s="10" t="s">
        <v>13</v>
      </c>
      <c r="I19" s="10" t="s">
        <v>13</v>
      </c>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c r="IU19" s="13"/>
      <c r="IV19" s="13"/>
    </row>
    <row r="20" spans="1:256" x14ac:dyDescent="0.25">
      <c r="A20" s="10">
        <f ca="1">COUNTIF(G20:OFFSET(G20,0,$D$2-1),"P")+COUNTIF(G20:OFFSET(G20,0,$D$2-1),"X")</f>
        <v>3</v>
      </c>
      <c r="B20" s="10">
        <f t="shared" si="0"/>
        <v>3</v>
      </c>
      <c r="C20" s="11">
        <f ca="1">(COUNTIF(G20:OFFSET(G20,0,$D$2-1),"P")/$D$2)+(COUNTIF(G20:OFFSET(G20,0,$D$2-1),"X")/$D$2)</f>
        <v>1</v>
      </c>
      <c r="D20" s="12" t="str">
        <f t="shared" ca="1" si="1"/>
        <v>PRESENTE</v>
      </c>
      <c r="E20" s="12" t="str">
        <f t="shared" ca="1" si="2"/>
        <v>P</v>
      </c>
      <c r="F20" s="14" t="s">
        <v>30</v>
      </c>
      <c r="G20" s="10" t="s">
        <v>13</v>
      </c>
      <c r="H20" s="10" t="s">
        <v>13</v>
      </c>
      <c r="I20" s="10" t="s">
        <v>13</v>
      </c>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c r="IU20" s="13"/>
      <c r="IV20" s="13"/>
    </row>
    <row r="21" spans="1:256" x14ac:dyDescent="0.25">
      <c r="A21" s="10">
        <f ca="1">COUNTIF(G21:OFFSET(G21,0,$D$2-1),"P")+COUNTIF(G21:OFFSET(G21,0,$D$2-1),"X")</f>
        <v>3</v>
      </c>
      <c r="B21" s="10">
        <f t="shared" si="0"/>
        <v>3</v>
      </c>
      <c r="C21" s="11">
        <f ca="1">(COUNTIF(G21:OFFSET(G21,0,$D$2-1),"P")/$D$2)+(COUNTIF(G21:OFFSET(G21,0,$D$2-1),"X")/$D$2)</f>
        <v>1</v>
      </c>
      <c r="D21" s="12" t="str">
        <f t="shared" ca="1" si="1"/>
        <v>PRESENTE</v>
      </c>
      <c r="E21" s="12" t="str">
        <f t="shared" ca="1" si="2"/>
        <v>P</v>
      </c>
      <c r="F21" s="14" t="s">
        <v>31</v>
      </c>
      <c r="G21" s="10" t="s">
        <v>13</v>
      </c>
      <c r="H21" s="10" t="s">
        <v>13</v>
      </c>
      <c r="I21" s="10" t="s">
        <v>13</v>
      </c>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c r="IU21" s="13"/>
      <c r="IV21" s="13"/>
    </row>
    <row r="22" spans="1:256" x14ac:dyDescent="0.25">
      <c r="A22" s="10">
        <f ca="1">COUNTIF(G22:OFFSET(G22,0,$D$2-1),"P")+COUNTIF(G22:OFFSET(G22,0,$D$2-1),"X")</f>
        <v>0</v>
      </c>
      <c r="B22" s="10">
        <f t="shared" si="0"/>
        <v>3</v>
      </c>
      <c r="C22" s="11">
        <f ca="1">(COUNTIF(G22:OFFSET(G22,0,$D$2-1),"P")/$D$2)+(COUNTIF(G22:OFFSET(G22,0,$D$2-1),"X")/$D$2)</f>
        <v>0</v>
      </c>
      <c r="D22" s="12" t="str">
        <f t="shared" ca="1" si="1"/>
        <v>AUSENTE</v>
      </c>
      <c r="E22" s="12" t="str">
        <f t="shared" ca="1" si="2"/>
        <v>F</v>
      </c>
      <c r="F22" s="14" t="s">
        <v>32</v>
      </c>
      <c r="G22" s="10" t="s">
        <v>15</v>
      </c>
      <c r="H22" s="10" t="s">
        <v>15</v>
      </c>
      <c r="I22" s="10" t="s">
        <v>15</v>
      </c>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c r="IS22" s="13"/>
      <c r="IT22" s="13"/>
      <c r="IU22" s="13"/>
      <c r="IV22" s="13"/>
    </row>
    <row r="23" spans="1:256" x14ac:dyDescent="0.25">
      <c r="A23" s="10">
        <f ca="1">COUNTIF(G23:OFFSET(G23,0,$D$2-1),"P")+COUNTIF(G23:OFFSET(G23,0,$D$2-1),"X")</f>
        <v>3</v>
      </c>
      <c r="B23" s="10">
        <f t="shared" si="0"/>
        <v>3</v>
      </c>
      <c r="C23" s="11">
        <f ca="1">(COUNTIF(G23:OFFSET(G23,0,$D$2-1),"P")/$D$2)+(COUNTIF(G23:OFFSET(G23,0,$D$2-1),"X")/$D$2)</f>
        <v>1</v>
      </c>
      <c r="D23" s="12" t="str">
        <f t="shared" ca="1" si="1"/>
        <v>PRESENTE</v>
      </c>
      <c r="E23" s="12" t="str">
        <f t="shared" ca="1" si="2"/>
        <v>P</v>
      </c>
      <c r="F23" s="14" t="s">
        <v>33</v>
      </c>
      <c r="G23" s="10" t="s">
        <v>13</v>
      </c>
      <c r="H23" s="10" t="s">
        <v>13</v>
      </c>
      <c r="I23" s="10" t="s">
        <v>13</v>
      </c>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c r="IQ23" s="13"/>
      <c r="IR23" s="13"/>
      <c r="IS23" s="13"/>
      <c r="IT23" s="13"/>
      <c r="IU23" s="13"/>
      <c r="IV23" s="13"/>
    </row>
    <row r="24" spans="1:256" x14ac:dyDescent="0.25">
      <c r="A24" s="10">
        <f ca="1">COUNTIF(G24:OFFSET(G24,0,$D$2-1),"P")+COUNTIF(G24:OFFSET(G24,0,$D$2-1),"X")</f>
        <v>3</v>
      </c>
      <c r="B24" s="10">
        <f t="shared" si="0"/>
        <v>3</v>
      </c>
      <c r="C24" s="11">
        <f ca="1">(COUNTIF(G24:OFFSET(G24,0,$D$2-1),"P")/$D$2)+(COUNTIF(G24:OFFSET(G24,0,$D$2-1),"X")/$D$2)</f>
        <v>1</v>
      </c>
      <c r="D24" s="12" t="str">
        <f t="shared" ca="1" si="1"/>
        <v>PRESENTE</v>
      </c>
      <c r="E24" s="12" t="str">
        <f t="shared" ca="1" si="2"/>
        <v>P</v>
      </c>
      <c r="F24" s="14" t="s">
        <v>34</v>
      </c>
      <c r="G24" s="10" t="s">
        <v>13</v>
      </c>
      <c r="H24" s="10" t="s">
        <v>35</v>
      </c>
      <c r="I24" s="10" t="s">
        <v>35</v>
      </c>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c r="IU24" s="13"/>
      <c r="IV24" s="13"/>
    </row>
    <row r="25" spans="1:256" x14ac:dyDescent="0.25">
      <c r="A25" s="10">
        <f ca="1">COUNTIF(G25:OFFSET(G25,0,$D$2-1),"P")+COUNTIF(G25:OFFSET(G25,0,$D$2-1),"X")</f>
        <v>3</v>
      </c>
      <c r="B25" s="10">
        <f t="shared" si="0"/>
        <v>3</v>
      </c>
      <c r="C25" s="11">
        <f ca="1">(COUNTIF(G25:OFFSET(G25,0,$D$2-1),"P")/$D$2)+(COUNTIF(G25:OFFSET(G25,0,$D$2-1),"X")/$D$2)</f>
        <v>1</v>
      </c>
      <c r="D25" s="12" t="str">
        <f t="shared" ca="1" si="1"/>
        <v>PRESENTE</v>
      </c>
      <c r="E25" s="12" t="str">
        <f t="shared" ca="1" si="2"/>
        <v>P</v>
      </c>
      <c r="F25" s="14" t="s">
        <v>36</v>
      </c>
      <c r="G25" s="10" t="s">
        <v>13</v>
      </c>
      <c r="H25" s="10" t="s">
        <v>13</v>
      </c>
      <c r="I25" s="10" t="s">
        <v>13</v>
      </c>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c r="IS25" s="13"/>
      <c r="IT25" s="13"/>
      <c r="IU25" s="13"/>
      <c r="IV25" s="13"/>
    </row>
    <row r="26" spans="1:256" x14ac:dyDescent="0.25">
      <c r="A26" s="10">
        <f ca="1">COUNTIF(G26:OFFSET(G26,0,$D$2-1),"P")+COUNTIF(G26:OFFSET(G26,0,$D$2-1),"X")</f>
        <v>3</v>
      </c>
      <c r="B26" s="10">
        <f t="shared" si="0"/>
        <v>3</v>
      </c>
      <c r="C26" s="11">
        <f ca="1">(COUNTIF(G26:OFFSET(G26,0,$D$2-1),"P")/$D$2)+(COUNTIF(G26:OFFSET(G26,0,$D$2-1),"X")/$D$2)</f>
        <v>1</v>
      </c>
      <c r="D26" s="12" t="str">
        <f t="shared" ca="1" si="1"/>
        <v>PRESENTE</v>
      </c>
      <c r="E26" s="12" t="str">
        <f t="shared" ca="1" si="2"/>
        <v>P</v>
      </c>
      <c r="F26" s="14" t="s">
        <v>37</v>
      </c>
      <c r="G26" s="10" t="s">
        <v>13</v>
      </c>
      <c r="H26" s="10" t="s">
        <v>13</v>
      </c>
      <c r="I26" s="10" t="s">
        <v>13</v>
      </c>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c r="IS26" s="13"/>
      <c r="IT26" s="13"/>
      <c r="IU26" s="13"/>
      <c r="IV26" s="13"/>
    </row>
    <row r="27" spans="1:256" x14ac:dyDescent="0.25">
      <c r="A27" s="10">
        <f ca="1">COUNTIF(G27:OFFSET(G27,0,$D$2-1),"P")+COUNTIF(G27:OFFSET(G27,0,$D$2-1),"X")</f>
        <v>3</v>
      </c>
      <c r="B27" s="10">
        <f t="shared" si="0"/>
        <v>3</v>
      </c>
      <c r="C27" s="11">
        <f ca="1">(COUNTIF(G27:OFFSET(G27,0,$D$2-1),"P")/$D$2)+(COUNTIF(G27:OFFSET(G27,0,$D$2-1),"X")/$D$2)</f>
        <v>1</v>
      </c>
      <c r="D27" s="12" t="str">
        <f t="shared" ca="1" si="1"/>
        <v>PRESENTE</v>
      </c>
      <c r="E27" s="12" t="str">
        <f t="shared" ca="1" si="2"/>
        <v>P</v>
      </c>
      <c r="F27" s="14" t="s">
        <v>38</v>
      </c>
      <c r="G27" s="10" t="s">
        <v>13</v>
      </c>
      <c r="H27" s="10" t="s">
        <v>13</v>
      </c>
      <c r="I27" s="10" t="s">
        <v>13</v>
      </c>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c r="IS27" s="13"/>
      <c r="IT27" s="13"/>
      <c r="IU27" s="13"/>
      <c r="IV27" s="13"/>
    </row>
    <row r="28" spans="1:256" x14ac:dyDescent="0.25">
      <c r="A28" s="10">
        <f ca="1">COUNTIF(G28:OFFSET(G28,0,$D$2-1),"P")+COUNTIF(G28:OFFSET(G28,0,$D$2-1),"X")</f>
        <v>3</v>
      </c>
      <c r="B28" s="10">
        <f t="shared" si="0"/>
        <v>3</v>
      </c>
      <c r="C28" s="11">
        <f ca="1">(COUNTIF(G28:OFFSET(G28,0,$D$2-1),"P")/$D$2)+(COUNTIF(G28:OFFSET(G28,0,$D$2-1),"X")/$D$2)</f>
        <v>1</v>
      </c>
      <c r="D28" s="12" t="str">
        <f t="shared" ca="1" si="1"/>
        <v>PRESENTE</v>
      </c>
      <c r="E28" s="12" t="str">
        <f t="shared" ca="1" si="2"/>
        <v>P</v>
      </c>
      <c r="F28" s="14" t="s">
        <v>39</v>
      </c>
      <c r="G28" s="10" t="s">
        <v>13</v>
      </c>
      <c r="H28" s="10" t="s">
        <v>13</v>
      </c>
      <c r="I28" s="10" t="s">
        <v>13</v>
      </c>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c r="IS28" s="13"/>
      <c r="IT28" s="13"/>
      <c r="IU28" s="13"/>
      <c r="IV28" s="13"/>
    </row>
    <row r="29" spans="1:256" x14ac:dyDescent="0.25">
      <c r="A29" s="10">
        <f ca="1">COUNTIF(G29:OFFSET(G29,0,$D$2-1),"P")+COUNTIF(G29:OFFSET(G29,0,$D$2-1),"X")</f>
        <v>0</v>
      </c>
      <c r="B29" s="10">
        <f t="shared" si="0"/>
        <v>3</v>
      </c>
      <c r="C29" s="11">
        <f ca="1">(COUNTIF(G29:OFFSET(G29,0,$D$2-1),"P")/$D$2)+(COUNTIF(G29:OFFSET(G29,0,$D$2-1),"X")/$D$2)</f>
        <v>0</v>
      </c>
      <c r="D29" s="12" t="str">
        <f t="shared" ca="1" si="1"/>
        <v>AUSENTE</v>
      </c>
      <c r="E29" s="12" t="str">
        <f t="shared" ca="1" si="2"/>
        <v>F</v>
      </c>
      <c r="F29" s="14" t="s">
        <v>40</v>
      </c>
      <c r="G29" s="10" t="s">
        <v>15</v>
      </c>
      <c r="H29" s="10" t="s">
        <v>15</v>
      </c>
      <c r="I29" s="10" t="s">
        <v>15</v>
      </c>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c r="IS29" s="13"/>
      <c r="IT29" s="13"/>
      <c r="IU29" s="13"/>
      <c r="IV29" s="13"/>
    </row>
    <row r="30" spans="1:256" x14ac:dyDescent="0.25">
      <c r="A30" s="10">
        <f ca="1">COUNTIF(G30:OFFSET(G30,0,$D$2-1),"P")+COUNTIF(G30:OFFSET(G30,0,$D$2-1),"X")</f>
        <v>3</v>
      </c>
      <c r="B30" s="10">
        <f t="shared" si="0"/>
        <v>3</v>
      </c>
      <c r="C30" s="11">
        <f ca="1">(COUNTIF(G30:OFFSET(G30,0,$D$2-1),"P")/$D$2)+(COUNTIF(G30:OFFSET(G30,0,$D$2-1),"X")/$D$2)</f>
        <v>1</v>
      </c>
      <c r="D30" s="12" t="str">
        <f t="shared" ca="1" si="1"/>
        <v>PRESENTE</v>
      </c>
      <c r="E30" s="12" t="str">
        <f t="shared" ca="1" si="2"/>
        <v>P</v>
      </c>
      <c r="F30" s="14" t="s">
        <v>41</v>
      </c>
      <c r="G30" s="10" t="s">
        <v>13</v>
      </c>
      <c r="H30" s="10" t="s">
        <v>13</v>
      </c>
      <c r="I30" s="10" t="s">
        <v>13</v>
      </c>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c r="IS30" s="13"/>
      <c r="IT30" s="13"/>
      <c r="IU30" s="13"/>
      <c r="IV30" s="13"/>
    </row>
    <row r="31" spans="1:256" x14ac:dyDescent="0.25">
      <c r="A31" s="10">
        <f ca="1">COUNTIF(G31:OFFSET(G31,0,$D$2-1),"P")+COUNTIF(G31:OFFSET(G31,0,$D$2-1),"X")</f>
        <v>3</v>
      </c>
      <c r="B31" s="10">
        <f t="shared" si="0"/>
        <v>3</v>
      </c>
      <c r="C31" s="11">
        <f ca="1">(COUNTIF(G31:OFFSET(G31,0,$D$2-1),"P")/$D$2)+(COUNTIF(G31:OFFSET(G31,0,$D$2-1),"X")/$D$2)</f>
        <v>1</v>
      </c>
      <c r="D31" s="12" t="str">
        <f t="shared" ca="1" si="1"/>
        <v>PRESENTE</v>
      </c>
      <c r="E31" s="12" t="str">
        <f t="shared" ca="1" si="2"/>
        <v>P</v>
      </c>
      <c r="F31" s="14" t="s">
        <v>42</v>
      </c>
      <c r="G31" s="10" t="s">
        <v>13</v>
      </c>
      <c r="H31" s="10" t="s">
        <v>13</v>
      </c>
      <c r="I31" s="10" t="s">
        <v>13</v>
      </c>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c r="IS31" s="13"/>
      <c r="IT31" s="13"/>
      <c r="IU31" s="13"/>
      <c r="IV31" s="13"/>
    </row>
    <row r="32" spans="1:256" x14ac:dyDescent="0.25">
      <c r="A32" s="10">
        <f ca="1">COUNTIF(G32:OFFSET(G32,0,$D$2-1),"P")+COUNTIF(G32:OFFSET(G32,0,$D$2-1),"X")</f>
        <v>3</v>
      </c>
      <c r="B32" s="10">
        <f t="shared" si="0"/>
        <v>3</v>
      </c>
      <c r="C32" s="11">
        <f ca="1">(COUNTIF(G32:OFFSET(G32,0,$D$2-1),"P")/$D$2)+(COUNTIF(G32:OFFSET(G32,0,$D$2-1),"X")/$D$2)</f>
        <v>1</v>
      </c>
      <c r="D32" s="12" t="str">
        <f t="shared" ca="1" si="1"/>
        <v>PRESENTE</v>
      </c>
      <c r="E32" s="12" t="str">
        <f t="shared" ca="1" si="2"/>
        <v>P</v>
      </c>
      <c r="F32" s="14" t="s">
        <v>43</v>
      </c>
      <c r="G32" s="10" t="s">
        <v>13</v>
      </c>
      <c r="H32" s="10" t="s">
        <v>13</v>
      </c>
      <c r="I32" s="10" t="s">
        <v>13</v>
      </c>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c r="IQ32" s="13"/>
      <c r="IR32" s="13"/>
      <c r="IS32" s="13"/>
      <c r="IT32" s="13"/>
      <c r="IU32" s="13"/>
      <c r="IV32" s="13"/>
    </row>
    <row r="33" spans="1:256" x14ac:dyDescent="0.25">
      <c r="A33" s="10">
        <f ca="1">COUNTIF(G33:OFFSET(G33,0,$D$2-1),"P")+COUNTIF(G33:OFFSET(G33,0,$D$2-1),"X")</f>
        <v>3</v>
      </c>
      <c r="B33" s="10">
        <f t="shared" si="0"/>
        <v>3</v>
      </c>
      <c r="C33" s="11">
        <f ca="1">(COUNTIF(G33:OFFSET(G33,0,$D$2-1),"P")/$D$2)+(COUNTIF(G33:OFFSET(G33,0,$D$2-1),"X")/$D$2)</f>
        <v>1</v>
      </c>
      <c r="D33" s="12" t="str">
        <f t="shared" ca="1" si="1"/>
        <v>PRESENTE</v>
      </c>
      <c r="E33" s="12" t="str">
        <f t="shared" ca="1" si="2"/>
        <v>P</v>
      </c>
      <c r="F33" s="14" t="s">
        <v>44</v>
      </c>
      <c r="G33" s="10" t="s">
        <v>13</v>
      </c>
      <c r="H33" s="10" t="s">
        <v>13</v>
      </c>
      <c r="I33" s="10" t="s">
        <v>13</v>
      </c>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c r="IS33" s="13"/>
      <c r="IT33" s="13"/>
      <c r="IU33" s="13"/>
      <c r="IV33" s="13"/>
    </row>
    <row r="34" spans="1:256" x14ac:dyDescent="0.25">
      <c r="A34" s="10">
        <f ca="1">COUNTIF(G34:OFFSET(G34,0,$D$2-1),"P")+COUNTIF(G34:OFFSET(G34,0,$D$2-1),"X")</f>
        <v>3</v>
      </c>
      <c r="B34" s="10">
        <f t="shared" si="0"/>
        <v>3</v>
      </c>
      <c r="C34" s="11">
        <f ca="1">(COUNTIF(G34:OFFSET(G34,0,$D$2-1),"P")/$D$2)+(COUNTIF(G34:OFFSET(G34,0,$D$2-1),"X")/$D$2)</f>
        <v>1</v>
      </c>
      <c r="D34" s="12" t="str">
        <f t="shared" ca="1" si="1"/>
        <v>PRESENTE</v>
      </c>
      <c r="E34" s="12" t="str">
        <f t="shared" ca="1" si="2"/>
        <v>P</v>
      </c>
      <c r="F34" s="14" t="s">
        <v>45</v>
      </c>
      <c r="G34" s="10" t="s">
        <v>13</v>
      </c>
      <c r="H34" s="10" t="s">
        <v>13</v>
      </c>
      <c r="I34" s="10" t="s">
        <v>13</v>
      </c>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c r="IS34" s="13"/>
      <c r="IT34" s="13"/>
      <c r="IU34" s="13"/>
      <c r="IV34" s="13"/>
    </row>
    <row r="35" spans="1:256" x14ac:dyDescent="0.25">
      <c r="A35" s="10">
        <f ca="1">COUNTIF(G35:OFFSET(G35,0,$D$2-1),"P")+COUNTIF(G35:OFFSET(G35,0,$D$2-1),"X")</f>
        <v>3</v>
      </c>
      <c r="B35" s="10">
        <f t="shared" si="0"/>
        <v>3</v>
      </c>
      <c r="C35" s="11">
        <f ca="1">(COUNTIF(G35:OFFSET(G35,0,$D$2-1),"P")/$D$2)+(COUNTIF(G35:OFFSET(G35,0,$D$2-1),"X")/$D$2)</f>
        <v>1</v>
      </c>
      <c r="D35" s="12" t="str">
        <f t="shared" ca="1" si="1"/>
        <v>PRESENTE</v>
      </c>
      <c r="E35" s="12" t="str">
        <f t="shared" ca="1" si="2"/>
        <v>P</v>
      </c>
      <c r="F35" s="14" t="s">
        <v>46</v>
      </c>
      <c r="G35" s="10" t="s">
        <v>13</v>
      </c>
      <c r="H35" s="10" t="s">
        <v>13</v>
      </c>
      <c r="I35" s="10" t="s">
        <v>13</v>
      </c>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3"/>
      <c r="IQ35" s="13"/>
      <c r="IR35" s="13"/>
      <c r="IS35" s="13"/>
      <c r="IT35" s="13"/>
      <c r="IU35" s="13"/>
      <c r="IV35" s="13"/>
    </row>
    <row r="36" spans="1:256" x14ac:dyDescent="0.25">
      <c r="A36" s="10">
        <f ca="1">COUNTIF(G36:OFFSET(G36,0,$D$2-1),"P")+COUNTIF(G36:OFFSET(G36,0,$D$2-1),"X")</f>
        <v>1</v>
      </c>
      <c r="B36" s="10">
        <f t="shared" si="0"/>
        <v>3</v>
      </c>
      <c r="C36" s="11">
        <f ca="1">(COUNTIF(G36:OFFSET(G36,0,$D$2-1),"P")/$D$2)+(COUNTIF(G36:OFFSET(G36,0,$D$2-1),"X")/$D$2)</f>
        <v>0.33333333333333331</v>
      </c>
      <c r="D36" s="12" t="str">
        <f t="shared" ca="1" si="1"/>
        <v>AUSENTE</v>
      </c>
      <c r="E36" s="12" t="str">
        <f t="shared" ca="1" si="2"/>
        <v>F</v>
      </c>
      <c r="F36" s="14" t="s">
        <v>47</v>
      </c>
      <c r="G36" s="10" t="s">
        <v>13</v>
      </c>
      <c r="H36" s="10" t="s">
        <v>15</v>
      </c>
      <c r="I36" s="10" t="s">
        <v>15</v>
      </c>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3"/>
      <c r="IQ36" s="13"/>
      <c r="IR36" s="13"/>
      <c r="IS36" s="13"/>
      <c r="IT36" s="13"/>
      <c r="IU36" s="13"/>
      <c r="IV36" s="13"/>
    </row>
    <row r="37" spans="1:256" x14ac:dyDescent="0.25">
      <c r="A37" s="10">
        <f ca="1">COUNTIF(G37:OFFSET(G37,0,$D$2-1),"P")+COUNTIF(G37:OFFSET(G37,0,$D$2-1),"X")</f>
        <v>3</v>
      </c>
      <c r="B37" s="10">
        <f t="shared" si="0"/>
        <v>3</v>
      </c>
      <c r="C37" s="11">
        <f ca="1">(COUNTIF(G37:OFFSET(G37,0,$D$2-1),"P")/$D$2)+(COUNTIF(G37:OFFSET(G37,0,$D$2-1),"X")/$D$2)</f>
        <v>1</v>
      </c>
      <c r="D37" s="12" t="str">
        <f t="shared" ca="1" si="1"/>
        <v>PRESENTE</v>
      </c>
      <c r="E37" s="12" t="str">
        <f t="shared" ca="1" si="2"/>
        <v>P</v>
      </c>
      <c r="F37" s="14" t="s">
        <v>48</v>
      </c>
      <c r="G37" s="10" t="s">
        <v>13</v>
      </c>
      <c r="H37" s="10" t="s">
        <v>13</v>
      </c>
      <c r="I37" s="10" t="s">
        <v>13</v>
      </c>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c r="HS37" s="13"/>
      <c r="HT37" s="13"/>
      <c r="HU37" s="13"/>
      <c r="HV37" s="13"/>
      <c r="HW37" s="13"/>
      <c r="HX37" s="13"/>
      <c r="HY37" s="13"/>
      <c r="HZ37" s="13"/>
      <c r="IA37" s="13"/>
      <c r="IB37" s="13"/>
      <c r="IC37" s="13"/>
      <c r="ID37" s="13"/>
      <c r="IE37" s="13"/>
      <c r="IF37" s="13"/>
      <c r="IG37" s="13"/>
      <c r="IH37" s="13"/>
      <c r="II37" s="13"/>
      <c r="IJ37" s="13"/>
      <c r="IK37" s="13"/>
      <c r="IL37" s="13"/>
      <c r="IM37" s="13"/>
      <c r="IN37" s="13"/>
      <c r="IO37" s="13"/>
      <c r="IP37" s="13"/>
      <c r="IQ37" s="13"/>
      <c r="IR37" s="13"/>
      <c r="IS37" s="13"/>
      <c r="IT37" s="13"/>
      <c r="IU37" s="13"/>
      <c r="IV37" s="13"/>
    </row>
    <row r="38" spans="1:256" x14ac:dyDescent="0.25">
      <c r="A38" s="10">
        <f ca="1">COUNTIF(G38:OFFSET(G38,0,$D$2-1),"P")+COUNTIF(G38:OFFSET(G38,0,$D$2-1),"X")</f>
        <v>3</v>
      </c>
      <c r="B38" s="10">
        <f t="shared" si="0"/>
        <v>3</v>
      </c>
      <c r="C38" s="11">
        <f ca="1">(COUNTIF(G38:OFFSET(G38,0,$D$2-1),"P")/$D$2)+(COUNTIF(G38:OFFSET(G38,0,$D$2-1),"X")/$D$2)</f>
        <v>1</v>
      </c>
      <c r="D38" s="12" t="str">
        <f t="shared" ca="1" si="1"/>
        <v>PRESENTE</v>
      </c>
      <c r="E38" s="12" t="str">
        <f t="shared" ca="1" si="2"/>
        <v>P</v>
      </c>
      <c r="F38" s="14" t="s">
        <v>49</v>
      </c>
      <c r="G38" s="10" t="s">
        <v>13</v>
      </c>
      <c r="H38" s="10" t="s">
        <v>13</v>
      </c>
      <c r="I38" s="10" t="s">
        <v>13</v>
      </c>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c r="HS38" s="13"/>
      <c r="HT38" s="13"/>
      <c r="HU38" s="13"/>
      <c r="HV38" s="13"/>
      <c r="HW38" s="13"/>
      <c r="HX38" s="13"/>
      <c r="HY38" s="13"/>
      <c r="HZ38" s="13"/>
      <c r="IA38" s="13"/>
      <c r="IB38" s="13"/>
      <c r="IC38" s="13"/>
      <c r="ID38" s="13"/>
      <c r="IE38" s="13"/>
      <c r="IF38" s="13"/>
      <c r="IG38" s="13"/>
      <c r="IH38" s="13"/>
      <c r="II38" s="13"/>
      <c r="IJ38" s="13"/>
      <c r="IK38" s="13"/>
      <c r="IL38" s="13"/>
      <c r="IM38" s="13"/>
      <c r="IN38" s="13"/>
      <c r="IO38" s="13"/>
      <c r="IP38" s="13"/>
      <c r="IQ38" s="13"/>
      <c r="IR38" s="13"/>
      <c r="IS38" s="13"/>
      <c r="IT38" s="13"/>
      <c r="IU38" s="13"/>
      <c r="IV38" s="13"/>
    </row>
    <row r="39" spans="1:256" x14ac:dyDescent="0.25">
      <c r="A39" s="10">
        <f ca="1">COUNTIF(G39:OFFSET(G39,0,$D$2-1),"P")+COUNTIF(G39:OFFSET(G39,0,$D$2-1),"X")</f>
        <v>3</v>
      </c>
      <c r="B39" s="10">
        <f t="shared" si="0"/>
        <v>3</v>
      </c>
      <c r="C39" s="11">
        <f ca="1">(COUNTIF(G39:OFFSET(G39,0,$D$2-1),"P")/$D$2)+(COUNTIF(G39:OFFSET(G39,0,$D$2-1),"X")/$D$2)</f>
        <v>1</v>
      </c>
      <c r="D39" s="12" t="str">
        <f t="shared" ca="1" si="1"/>
        <v>PRESENTE</v>
      </c>
      <c r="E39" s="12" t="str">
        <f t="shared" ca="1" si="2"/>
        <v>P</v>
      </c>
      <c r="F39" s="14" t="s">
        <v>50</v>
      </c>
      <c r="G39" s="10" t="s">
        <v>13</v>
      </c>
      <c r="H39" s="10" t="s">
        <v>13</v>
      </c>
      <c r="I39" s="10" t="s">
        <v>13</v>
      </c>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c r="IG39" s="13"/>
      <c r="IH39" s="13"/>
      <c r="II39" s="13"/>
      <c r="IJ39" s="13"/>
      <c r="IK39" s="13"/>
      <c r="IL39" s="13"/>
      <c r="IM39" s="13"/>
      <c r="IN39" s="13"/>
      <c r="IO39" s="13"/>
      <c r="IP39" s="13"/>
      <c r="IQ39" s="13"/>
      <c r="IR39" s="13"/>
      <c r="IS39" s="13"/>
      <c r="IT39" s="13"/>
      <c r="IU39" s="13"/>
      <c r="IV39" s="13"/>
    </row>
    <row r="40" spans="1:256" x14ac:dyDescent="0.25">
      <c r="A40" s="10">
        <f ca="1">COUNTIF(G40:OFFSET(G40,0,$D$2-1),"P")+COUNTIF(G40:OFFSET(G40,0,$D$2-1),"X")</f>
        <v>3</v>
      </c>
      <c r="B40" s="10">
        <f t="shared" si="0"/>
        <v>3</v>
      </c>
      <c r="C40" s="11">
        <f ca="1">(COUNTIF(G40:OFFSET(G40,0,$D$2-1),"P")/$D$2)+(COUNTIF(G40:OFFSET(G40,0,$D$2-1),"X")/$D$2)</f>
        <v>1</v>
      </c>
      <c r="D40" s="12" t="str">
        <f t="shared" ca="1" si="1"/>
        <v>PRESENTE</v>
      </c>
      <c r="E40" s="12" t="str">
        <f t="shared" ca="1" si="2"/>
        <v>P</v>
      </c>
      <c r="F40" s="14" t="s">
        <v>51</v>
      </c>
      <c r="G40" s="10" t="s">
        <v>13</v>
      </c>
      <c r="H40" s="10" t="s">
        <v>13</v>
      </c>
      <c r="I40" s="10" t="s">
        <v>13</v>
      </c>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c r="HS40" s="13"/>
      <c r="HT40" s="13"/>
      <c r="HU40" s="13"/>
      <c r="HV40" s="13"/>
      <c r="HW40" s="13"/>
      <c r="HX40" s="13"/>
      <c r="HY40" s="13"/>
      <c r="HZ40" s="13"/>
      <c r="IA40" s="13"/>
      <c r="IB40" s="13"/>
      <c r="IC40" s="13"/>
      <c r="ID40" s="13"/>
      <c r="IE40" s="13"/>
      <c r="IF40" s="13"/>
      <c r="IG40" s="13"/>
      <c r="IH40" s="13"/>
      <c r="II40" s="13"/>
      <c r="IJ40" s="13"/>
      <c r="IK40" s="13"/>
      <c r="IL40" s="13"/>
      <c r="IM40" s="13"/>
      <c r="IN40" s="13"/>
      <c r="IO40" s="13"/>
      <c r="IP40" s="13"/>
      <c r="IQ40" s="13"/>
      <c r="IR40" s="13"/>
      <c r="IS40" s="13"/>
      <c r="IT40" s="13"/>
      <c r="IU40" s="13"/>
      <c r="IV40" s="13"/>
    </row>
    <row r="41" spans="1:256" x14ac:dyDescent="0.25">
      <c r="A41" s="10">
        <f ca="1">COUNTIF(G41:OFFSET(G41,0,$D$2-1),"P")+COUNTIF(G41:OFFSET(G41,0,$D$2-1),"X")</f>
        <v>3</v>
      </c>
      <c r="B41" s="10">
        <f t="shared" si="0"/>
        <v>3</v>
      </c>
      <c r="C41" s="11">
        <f ca="1">(COUNTIF(G41:OFFSET(G41,0,$D$2-1),"P")/$D$2)+(COUNTIF(G41:OFFSET(G41,0,$D$2-1),"X")/$D$2)</f>
        <v>1</v>
      </c>
      <c r="D41" s="12" t="str">
        <f t="shared" ca="1" si="1"/>
        <v>PRESENTE</v>
      </c>
      <c r="E41" s="12" t="str">
        <f t="shared" ca="1" si="2"/>
        <v>P</v>
      </c>
      <c r="F41" s="14" t="s">
        <v>52</v>
      </c>
      <c r="G41" s="10" t="s">
        <v>13</v>
      </c>
      <c r="H41" s="10" t="s">
        <v>13</v>
      </c>
      <c r="I41" s="10" t="s">
        <v>13</v>
      </c>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3"/>
      <c r="FN41" s="13"/>
      <c r="FO41" s="13"/>
      <c r="FP41" s="13"/>
      <c r="FQ41" s="13"/>
      <c r="FR41" s="13"/>
      <c r="FS41" s="13"/>
      <c r="FT41" s="13"/>
      <c r="FU41" s="13"/>
      <c r="FV41" s="13"/>
      <c r="FW41" s="13"/>
      <c r="FX41" s="13"/>
      <c r="FY41" s="13"/>
      <c r="FZ41" s="13"/>
      <c r="GA41" s="13"/>
      <c r="GB41" s="13"/>
      <c r="GC41" s="13"/>
      <c r="GD41" s="13"/>
      <c r="GE41" s="13"/>
      <c r="GF41" s="13"/>
      <c r="GG41" s="13"/>
      <c r="GH41" s="13"/>
      <c r="GI41" s="13"/>
      <c r="GJ41" s="13"/>
      <c r="GK41" s="13"/>
      <c r="GL41" s="13"/>
      <c r="GM41" s="13"/>
      <c r="GN41" s="13"/>
      <c r="GO41" s="13"/>
      <c r="GP41" s="13"/>
      <c r="GQ41" s="13"/>
      <c r="GR41" s="13"/>
      <c r="GS41" s="13"/>
      <c r="GT41" s="13"/>
      <c r="GU41" s="13"/>
      <c r="GV41" s="13"/>
      <c r="GW41" s="13"/>
      <c r="GX41" s="13"/>
      <c r="GY41" s="13"/>
      <c r="GZ41" s="13"/>
      <c r="HA41" s="13"/>
      <c r="HB41" s="13"/>
      <c r="HC41" s="13"/>
      <c r="HD41" s="13"/>
      <c r="HE41" s="13"/>
      <c r="HF41" s="13"/>
      <c r="HG41" s="13"/>
      <c r="HH41" s="13"/>
      <c r="HI41" s="13"/>
      <c r="HJ41" s="13"/>
      <c r="HK41" s="13"/>
      <c r="HL41" s="13"/>
      <c r="HM41" s="13"/>
      <c r="HN41" s="13"/>
      <c r="HO41" s="13"/>
      <c r="HP41" s="13"/>
      <c r="HQ41" s="13"/>
      <c r="HR41" s="13"/>
      <c r="HS41" s="13"/>
      <c r="HT41" s="13"/>
      <c r="HU41" s="13"/>
      <c r="HV41" s="13"/>
      <c r="HW41" s="13"/>
      <c r="HX41" s="13"/>
      <c r="HY41" s="13"/>
      <c r="HZ41" s="13"/>
      <c r="IA41" s="13"/>
      <c r="IB41" s="13"/>
      <c r="IC41" s="13"/>
      <c r="ID41" s="13"/>
      <c r="IE41" s="13"/>
      <c r="IF41" s="13"/>
      <c r="IG41" s="13"/>
      <c r="IH41" s="13"/>
      <c r="II41" s="13"/>
      <c r="IJ41" s="13"/>
      <c r="IK41" s="13"/>
      <c r="IL41" s="13"/>
      <c r="IM41" s="13"/>
      <c r="IN41" s="13"/>
      <c r="IO41" s="13"/>
      <c r="IP41" s="13"/>
      <c r="IQ41" s="13"/>
      <c r="IR41" s="13"/>
      <c r="IS41" s="13"/>
      <c r="IT41" s="13"/>
      <c r="IU41" s="13"/>
      <c r="IV41" s="13"/>
    </row>
    <row r="42" spans="1:256" x14ac:dyDescent="0.25">
      <c r="A42" s="10">
        <f ca="1">COUNTIF(G42:OFFSET(G42,0,$D$2-1),"P")+COUNTIF(G42:OFFSET(G42,0,$D$2-1),"X")</f>
        <v>3</v>
      </c>
      <c r="B42" s="10">
        <f t="shared" si="0"/>
        <v>3</v>
      </c>
      <c r="C42" s="11">
        <f ca="1">(COUNTIF(G42:OFFSET(G42,0,$D$2-1),"P")/$D$2)+(COUNTIF(G42:OFFSET(G42,0,$D$2-1),"X")/$D$2)</f>
        <v>1</v>
      </c>
      <c r="D42" s="12" t="str">
        <f t="shared" ca="1" si="1"/>
        <v>PRESENTE</v>
      </c>
      <c r="E42" s="12" t="str">
        <f t="shared" ca="1" si="2"/>
        <v>P</v>
      </c>
      <c r="F42" s="14" t="s">
        <v>53</v>
      </c>
      <c r="G42" s="10" t="s">
        <v>13</v>
      </c>
      <c r="H42" s="10" t="s">
        <v>13</v>
      </c>
      <c r="I42" s="10" t="s">
        <v>13</v>
      </c>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3"/>
      <c r="FN42" s="13"/>
      <c r="FO42" s="13"/>
      <c r="FP42" s="13"/>
      <c r="FQ42" s="13"/>
      <c r="FR42" s="13"/>
      <c r="FS42" s="13"/>
      <c r="FT42" s="13"/>
      <c r="FU42" s="13"/>
      <c r="FV42" s="13"/>
      <c r="FW42" s="13"/>
      <c r="FX42" s="13"/>
      <c r="FY42" s="13"/>
      <c r="FZ42" s="13"/>
      <c r="GA42" s="13"/>
      <c r="GB42" s="13"/>
      <c r="GC42" s="13"/>
      <c r="GD42" s="13"/>
      <c r="GE42" s="13"/>
      <c r="GF42" s="13"/>
      <c r="GG42" s="13"/>
      <c r="GH42" s="13"/>
      <c r="GI42" s="13"/>
      <c r="GJ42" s="13"/>
      <c r="GK42" s="13"/>
      <c r="GL42" s="13"/>
      <c r="GM42" s="13"/>
      <c r="GN42" s="13"/>
      <c r="GO42" s="13"/>
      <c r="GP42" s="13"/>
      <c r="GQ42" s="13"/>
      <c r="GR42" s="13"/>
      <c r="GS42" s="13"/>
      <c r="GT42" s="13"/>
      <c r="GU42" s="13"/>
      <c r="GV42" s="13"/>
      <c r="GW42" s="13"/>
      <c r="GX42" s="13"/>
      <c r="GY42" s="13"/>
      <c r="GZ42" s="13"/>
      <c r="HA42" s="13"/>
      <c r="HB42" s="13"/>
      <c r="HC42" s="13"/>
      <c r="HD42" s="13"/>
      <c r="HE42" s="13"/>
      <c r="HF42" s="13"/>
      <c r="HG42" s="13"/>
      <c r="HH42" s="13"/>
      <c r="HI42" s="13"/>
      <c r="HJ42" s="13"/>
      <c r="HK42" s="13"/>
      <c r="HL42" s="13"/>
      <c r="HM42" s="13"/>
      <c r="HN42" s="13"/>
      <c r="HO42" s="13"/>
      <c r="HP42" s="13"/>
      <c r="HQ42" s="13"/>
      <c r="HR42" s="13"/>
      <c r="HS42" s="13"/>
      <c r="HT42" s="13"/>
      <c r="HU42" s="13"/>
      <c r="HV42" s="13"/>
      <c r="HW42" s="13"/>
      <c r="HX42" s="13"/>
      <c r="HY42" s="13"/>
      <c r="HZ42" s="13"/>
      <c r="IA42" s="13"/>
      <c r="IB42" s="13"/>
      <c r="IC42" s="13"/>
      <c r="ID42" s="13"/>
      <c r="IE42" s="13"/>
      <c r="IF42" s="13"/>
      <c r="IG42" s="13"/>
      <c r="IH42" s="13"/>
      <c r="II42" s="13"/>
      <c r="IJ42" s="13"/>
      <c r="IK42" s="13"/>
      <c r="IL42" s="13"/>
      <c r="IM42" s="13"/>
      <c r="IN42" s="13"/>
      <c r="IO42" s="13"/>
      <c r="IP42" s="13"/>
      <c r="IQ42" s="13"/>
      <c r="IR42" s="13"/>
      <c r="IS42" s="13"/>
      <c r="IT42" s="13"/>
      <c r="IU42" s="13"/>
      <c r="IV42" s="13"/>
    </row>
    <row r="43" spans="1:256" x14ac:dyDescent="0.25">
      <c r="A43" s="10">
        <f ca="1">COUNTIF(G43:OFFSET(G43,0,$D$2-1),"P")+COUNTIF(G43:OFFSET(G43,0,$D$2-1),"X")</f>
        <v>3</v>
      </c>
      <c r="B43" s="10">
        <f t="shared" si="0"/>
        <v>3</v>
      </c>
      <c r="C43" s="11">
        <f ca="1">(COUNTIF(G43:OFFSET(G43,0,$D$2-1),"P")/$D$2)+(COUNTIF(G43:OFFSET(G43,0,$D$2-1),"X")/$D$2)</f>
        <v>1</v>
      </c>
      <c r="D43" s="12" t="str">
        <f t="shared" ca="1" si="1"/>
        <v>PRESENTE</v>
      </c>
      <c r="E43" s="12" t="str">
        <f t="shared" ca="1" si="2"/>
        <v>P</v>
      </c>
      <c r="F43" s="14" t="s">
        <v>54</v>
      </c>
      <c r="G43" s="10" t="s">
        <v>13</v>
      </c>
      <c r="H43" s="10" t="s">
        <v>13</v>
      </c>
      <c r="I43" s="10" t="s">
        <v>13</v>
      </c>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3"/>
      <c r="FN43" s="13"/>
      <c r="FO43" s="13"/>
      <c r="FP43" s="13"/>
      <c r="FQ43" s="13"/>
      <c r="FR43" s="13"/>
      <c r="FS43" s="13"/>
      <c r="FT43" s="13"/>
      <c r="FU43" s="13"/>
      <c r="FV43" s="13"/>
      <c r="FW43" s="13"/>
      <c r="FX43" s="13"/>
      <c r="FY43" s="13"/>
      <c r="FZ43" s="13"/>
      <c r="GA43" s="13"/>
      <c r="GB43" s="13"/>
      <c r="GC43" s="13"/>
      <c r="GD43" s="13"/>
      <c r="GE43" s="13"/>
      <c r="GF43" s="13"/>
      <c r="GG43" s="13"/>
      <c r="GH43" s="13"/>
      <c r="GI43" s="13"/>
      <c r="GJ43" s="13"/>
      <c r="GK43" s="13"/>
      <c r="GL43" s="13"/>
      <c r="GM43" s="13"/>
      <c r="GN43" s="13"/>
      <c r="GO43" s="13"/>
      <c r="GP43" s="13"/>
      <c r="GQ43" s="13"/>
      <c r="GR43" s="13"/>
      <c r="GS43" s="13"/>
      <c r="GT43" s="13"/>
      <c r="GU43" s="13"/>
      <c r="GV43" s="13"/>
      <c r="GW43" s="13"/>
      <c r="GX43" s="13"/>
      <c r="GY43" s="13"/>
      <c r="GZ43" s="13"/>
      <c r="HA43" s="13"/>
      <c r="HB43" s="13"/>
      <c r="HC43" s="13"/>
      <c r="HD43" s="13"/>
      <c r="HE43" s="13"/>
      <c r="HF43" s="13"/>
      <c r="HG43" s="13"/>
      <c r="HH43" s="13"/>
      <c r="HI43" s="13"/>
      <c r="HJ43" s="13"/>
      <c r="HK43" s="13"/>
      <c r="HL43" s="13"/>
      <c r="HM43" s="13"/>
      <c r="HN43" s="13"/>
      <c r="HO43" s="13"/>
      <c r="HP43" s="13"/>
      <c r="HQ43" s="13"/>
      <c r="HR43" s="13"/>
      <c r="HS43" s="13"/>
      <c r="HT43" s="13"/>
      <c r="HU43" s="13"/>
      <c r="HV43" s="13"/>
      <c r="HW43" s="13"/>
      <c r="HX43" s="13"/>
      <c r="HY43" s="13"/>
      <c r="HZ43" s="13"/>
      <c r="IA43" s="13"/>
      <c r="IB43" s="13"/>
      <c r="IC43" s="13"/>
      <c r="ID43" s="13"/>
      <c r="IE43" s="13"/>
      <c r="IF43" s="13"/>
      <c r="IG43" s="13"/>
      <c r="IH43" s="13"/>
      <c r="II43" s="13"/>
      <c r="IJ43" s="13"/>
      <c r="IK43" s="13"/>
      <c r="IL43" s="13"/>
      <c r="IM43" s="13"/>
      <c r="IN43" s="13"/>
      <c r="IO43" s="13"/>
      <c r="IP43" s="13"/>
      <c r="IQ43" s="13"/>
      <c r="IR43" s="13"/>
      <c r="IS43" s="13"/>
      <c r="IT43" s="13"/>
      <c r="IU43" s="13"/>
      <c r="IV43" s="13"/>
    </row>
    <row r="44" spans="1:256" x14ac:dyDescent="0.25">
      <c r="A44" s="10">
        <f ca="1">COUNTIF(G44:OFFSET(G44,0,$D$2-1),"P")+COUNTIF(G44:OFFSET(G44,0,$D$2-1),"X")</f>
        <v>3</v>
      </c>
      <c r="B44" s="12">
        <f t="shared" si="0"/>
        <v>3</v>
      </c>
      <c r="C44" s="11">
        <f ca="1">(COUNTIF(G44:OFFSET(G44,0,$D$2-1),"P")/$D$2)+(COUNTIF(G44:OFFSET(G44,0,$D$2-1),"X")/$D$2)</f>
        <v>1</v>
      </c>
      <c r="D44" s="12" t="str">
        <f t="shared" ca="1" si="1"/>
        <v>PRESENTE</v>
      </c>
      <c r="E44" s="12" t="str">
        <f t="shared" ca="1" si="2"/>
        <v>P</v>
      </c>
      <c r="F44" s="14" t="s">
        <v>55</v>
      </c>
      <c r="G44" s="10" t="s">
        <v>13</v>
      </c>
      <c r="H44" s="10" t="s">
        <v>13</v>
      </c>
      <c r="I44" s="10" t="s">
        <v>13</v>
      </c>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3"/>
      <c r="FN44" s="13"/>
      <c r="FO44" s="13"/>
      <c r="FP44" s="13"/>
      <c r="FQ44" s="13"/>
      <c r="FR44" s="13"/>
      <c r="FS44" s="13"/>
      <c r="FT44" s="13"/>
      <c r="FU44" s="13"/>
      <c r="FV44" s="13"/>
      <c r="FW44" s="13"/>
      <c r="FX44" s="13"/>
      <c r="FY44" s="13"/>
      <c r="FZ44" s="13"/>
      <c r="GA44" s="13"/>
      <c r="GB44" s="13"/>
      <c r="GC44" s="13"/>
      <c r="GD44" s="13"/>
      <c r="GE44" s="13"/>
      <c r="GF44" s="13"/>
      <c r="GG44" s="13"/>
      <c r="GH44" s="13"/>
      <c r="GI44" s="13"/>
      <c r="GJ44" s="13"/>
      <c r="GK44" s="13"/>
      <c r="GL44" s="13"/>
      <c r="GM44" s="13"/>
      <c r="GN44" s="13"/>
      <c r="GO44" s="13"/>
      <c r="GP44" s="13"/>
      <c r="GQ44" s="13"/>
      <c r="GR44" s="13"/>
      <c r="GS44" s="13"/>
      <c r="GT44" s="13"/>
      <c r="GU44" s="13"/>
      <c r="GV44" s="13"/>
      <c r="GW44" s="13"/>
      <c r="GX44" s="13"/>
      <c r="GY44" s="13"/>
      <c r="GZ44" s="13"/>
      <c r="HA44" s="13"/>
      <c r="HB44" s="13"/>
      <c r="HC44" s="13"/>
      <c r="HD44" s="13"/>
      <c r="HE44" s="13"/>
      <c r="HF44" s="13"/>
      <c r="HG44" s="13"/>
      <c r="HH44" s="13"/>
      <c r="HI44" s="13"/>
      <c r="HJ44" s="13"/>
      <c r="HK44" s="13"/>
      <c r="HL44" s="13"/>
      <c r="HM44" s="13"/>
      <c r="HN44" s="13"/>
      <c r="HO44" s="13"/>
      <c r="HP44" s="13"/>
      <c r="HQ44" s="13"/>
      <c r="HR44" s="13"/>
      <c r="HS44" s="13"/>
      <c r="HT44" s="13"/>
      <c r="HU44" s="13"/>
      <c r="HV44" s="13"/>
      <c r="HW44" s="13"/>
      <c r="HX44" s="13"/>
      <c r="HY44" s="13"/>
      <c r="HZ44" s="13"/>
      <c r="IA44" s="13"/>
      <c r="IB44" s="13"/>
      <c r="IC44" s="13"/>
      <c r="ID44" s="13"/>
      <c r="IE44" s="13"/>
      <c r="IF44" s="13"/>
      <c r="IG44" s="13"/>
      <c r="IH44" s="13"/>
      <c r="II44" s="13"/>
      <c r="IJ44" s="13"/>
      <c r="IK44" s="13"/>
      <c r="IL44" s="13"/>
      <c r="IM44" s="13"/>
      <c r="IN44" s="13"/>
      <c r="IO44" s="13"/>
      <c r="IP44" s="13"/>
      <c r="IQ44" s="13"/>
      <c r="IR44" s="13"/>
      <c r="IS44" s="13"/>
      <c r="IT44" s="13"/>
      <c r="IU44" s="13"/>
      <c r="IV44" s="13"/>
    </row>
    <row r="45" spans="1:256" s="20" customFormat="1" ht="21" x14ac:dyDescent="0.35">
      <c r="A45" s="15"/>
      <c r="B45" s="15"/>
      <c r="C45" s="16"/>
      <c r="D45" s="15"/>
      <c r="E45" s="17"/>
      <c r="F45" s="18" t="s">
        <v>56</v>
      </c>
      <c r="G45" s="19">
        <f>COUNTIF(G4:G44,"P")+COUNTIF(G4:G44,"X")</f>
        <v>38</v>
      </c>
      <c r="H45" s="19">
        <f t="shared" ref="H45:BQ45" si="3">COUNTIF(H4:H44,"P")+COUNTIF(H4:H44,"X")</f>
        <v>37</v>
      </c>
      <c r="I45" s="19">
        <f t="shared" si="3"/>
        <v>37</v>
      </c>
      <c r="J45" s="19">
        <f t="shared" si="3"/>
        <v>0</v>
      </c>
      <c r="K45" s="19">
        <f t="shared" si="3"/>
        <v>0</v>
      </c>
      <c r="L45" s="19">
        <f t="shared" si="3"/>
        <v>0</v>
      </c>
      <c r="M45" s="19">
        <f t="shared" si="3"/>
        <v>0</v>
      </c>
      <c r="N45" s="19">
        <f t="shared" si="3"/>
        <v>0</v>
      </c>
      <c r="O45" s="19">
        <f t="shared" si="3"/>
        <v>0</v>
      </c>
      <c r="P45" s="19">
        <f t="shared" si="3"/>
        <v>0</v>
      </c>
      <c r="Q45" s="19">
        <f t="shared" si="3"/>
        <v>0</v>
      </c>
      <c r="R45" s="19">
        <f t="shared" si="3"/>
        <v>0</v>
      </c>
      <c r="S45" s="19">
        <f t="shared" si="3"/>
        <v>0</v>
      </c>
      <c r="T45" s="19">
        <f t="shared" si="3"/>
        <v>0</v>
      </c>
      <c r="U45" s="19">
        <f t="shared" si="3"/>
        <v>0</v>
      </c>
      <c r="V45" s="19">
        <f t="shared" si="3"/>
        <v>0</v>
      </c>
      <c r="W45" s="19">
        <f t="shared" si="3"/>
        <v>0</v>
      </c>
      <c r="X45" s="19">
        <f t="shared" si="3"/>
        <v>0</v>
      </c>
      <c r="Y45" s="19">
        <f t="shared" si="3"/>
        <v>0</v>
      </c>
      <c r="Z45" s="19">
        <f t="shared" si="3"/>
        <v>0</v>
      </c>
      <c r="AA45" s="19">
        <f t="shared" si="3"/>
        <v>0</v>
      </c>
      <c r="AB45" s="19">
        <f t="shared" si="3"/>
        <v>0</v>
      </c>
      <c r="AC45" s="19">
        <f t="shared" si="3"/>
        <v>0</v>
      </c>
      <c r="AD45" s="19">
        <f t="shared" si="3"/>
        <v>0</v>
      </c>
      <c r="AE45" s="19">
        <f t="shared" si="3"/>
        <v>0</v>
      </c>
      <c r="AF45" s="19">
        <f t="shared" si="3"/>
        <v>0</v>
      </c>
      <c r="AG45" s="19">
        <f t="shared" si="3"/>
        <v>0</v>
      </c>
      <c r="AH45" s="19">
        <f t="shared" si="3"/>
        <v>0</v>
      </c>
      <c r="AI45" s="19">
        <f t="shared" si="3"/>
        <v>0</v>
      </c>
      <c r="AJ45" s="19">
        <f t="shared" si="3"/>
        <v>0</v>
      </c>
      <c r="AK45" s="19">
        <f t="shared" si="3"/>
        <v>0</v>
      </c>
      <c r="AL45" s="19">
        <f t="shared" si="3"/>
        <v>0</v>
      </c>
      <c r="AM45" s="19">
        <f t="shared" si="3"/>
        <v>0</v>
      </c>
      <c r="AN45" s="19">
        <f t="shared" si="3"/>
        <v>0</v>
      </c>
      <c r="AO45" s="19">
        <f t="shared" si="3"/>
        <v>0</v>
      </c>
      <c r="AP45" s="19">
        <f t="shared" si="3"/>
        <v>0</v>
      </c>
      <c r="AQ45" s="19">
        <f t="shared" si="3"/>
        <v>0</v>
      </c>
      <c r="AR45" s="19">
        <f t="shared" si="3"/>
        <v>0</v>
      </c>
      <c r="AS45" s="19">
        <f t="shared" si="3"/>
        <v>0</v>
      </c>
      <c r="AT45" s="19">
        <f t="shared" si="3"/>
        <v>0</v>
      </c>
      <c r="AU45" s="19">
        <f t="shared" si="3"/>
        <v>0</v>
      </c>
      <c r="AV45" s="19">
        <f t="shared" si="3"/>
        <v>0</v>
      </c>
      <c r="AW45" s="19">
        <f t="shared" si="3"/>
        <v>0</v>
      </c>
      <c r="AX45" s="19">
        <f t="shared" si="3"/>
        <v>0</v>
      </c>
      <c r="AY45" s="19">
        <f t="shared" si="3"/>
        <v>0</v>
      </c>
      <c r="AZ45" s="19">
        <f t="shared" si="3"/>
        <v>0</v>
      </c>
      <c r="BA45" s="19">
        <f t="shared" si="3"/>
        <v>0</v>
      </c>
      <c r="BB45" s="19">
        <f t="shared" si="3"/>
        <v>0</v>
      </c>
      <c r="BC45" s="19">
        <f t="shared" si="3"/>
        <v>0</v>
      </c>
      <c r="BD45" s="19">
        <f t="shared" si="3"/>
        <v>0</v>
      </c>
      <c r="BE45" s="19">
        <f t="shared" si="3"/>
        <v>0</v>
      </c>
      <c r="BF45" s="19">
        <f t="shared" si="3"/>
        <v>0</v>
      </c>
      <c r="BG45" s="19">
        <f t="shared" si="3"/>
        <v>0</v>
      </c>
      <c r="BH45" s="19">
        <f t="shared" si="3"/>
        <v>0</v>
      </c>
      <c r="BI45" s="19">
        <f t="shared" si="3"/>
        <v>0</v>
      </c>
      <c r="BJ45" s="19">
        <f t="shared" si="3"/>
        <v>0</v>
      </c>
      <c r="BK45" s="19">
        <f t="shared" si="3"/>
        <v>0</v>
      </c>
      <c r="BL45" s="19">
        <f t="shared" si="3"/>
        <v>0</v>
      </c>
      <c r="BM45" s="19">
        <f t="shared" si="3"/>
        <v>0</v>
      </c>
      <c r="BN45" s="19">
        <f t="shared" si="3"/>
        <v>0</v>
      </c>
      <c r="BO45" s="19">
        <f t="shared" si="3"/>
        <v>0</v>
      </c>
      <c r="BP45" s="19">
        <f t="shared" si="3"/>
        <v>0</v>
      </c>
      <c r="BQ45" s="19">
        <f t="shared" si="3"/>
        <v>0</v>
      </c>
    </row>
    <row r="47" spans="1:256" x14ac:dyDescent="0.25">
      <c r="F47" s="2" t="s">
        <v>57</v>
      </c>
    </row>
    <row r="48" spans="1:256" x14ac:dyDescent="0.25">
      <c r="D48" s="21" t="s">
        <v>13</v>
      </c>
      <c r="E48" s="21"/>
      <c r="F48" s="22" t="s">
        <v>58</v>
      </c>
    </row>
    <row r="49" spans="1:15" x14ac:dyDescent="0.25">
      <c r="D49" s="21" t="s">
        <v>15</v>
      </c>
      <c r="E49" s="21"/>
      <c r="F49" s="22" t="s">
        <v>59</v>
      </c>
    </row>
    <row r="50" spans="1:15" x14ac:dyDescent="0.25">
      <c r="D50" s="21" t="s">
        <v>60</v>
      </c>
      <c r="E50" s="21"/>
      <c r="F50" s="22" t="s">
        <v>61</v>
      </c>
    </row>
    <row r="51" spans="1:15" x14ac:dyDescent="0.25">
      <c r="D51" s="21" t="s">
        <v>62</v>
      </c>
      <c r="E51" s="21"/>
      <c r="F51" s="22" t="s">
        <v>63</v>
      </c>
    </row>
    <row r="52" spans="1:15" x14ac:dyDescent="0.25">
      <c r="D52" s="21" t="s">
        <v>64</v>
      </c>
      <c r="E52" s="21"/>
      <c r="F52" s="22" t="s">
        <v>65</v>
      </c>
    </row>
    <row r="53" spans="1:15" x14ac:dyDescent="0.25">
      <c r="D53" s="21" t="s">
        <v>35</v>
      </c>
      <c r="E53" s="21"/>
      <c r="F53" s="22" t="s">
        <v>66</v>
      </c>
    </row>
    <row r="54" spans="1:15" ht="15.75" thickBot="1" x14ac:dyDescent="0.3"/>
    <row r="55" spans="1:15" ht="24" thickBot="1" x14ac:dyDescent="0.3">
      <c r="A55" s="23" t="s">
        <v>67</v>
      </c>
      <c r="B55" s="24"/>
      <c r="C55" s="24"/>
      <c r="D55" s="24"/>
      <c r="E55" s="24"/>
      <c r="F55" s="24"/>
      <c r="G55" s="24"/>
      <c r="H55" s="24"/>
      <c r="I55" s="24"/>
      <c r="J55" s="24"/>
      <c r="K55" s="24"/>
      <c r="L55" s="24"/>
      <c r="M55" s="24"/>
      <c r="N55" s="24"/>
      <c r="O55" s="25"/>
    </row>
    <row r="56" spans="1:15" ht="15.75" thickBot="1" x14ac:dyDescent="0.3">
      <c r="D56"/>
      <c r="E56"/>
      <c r="F56"/>
    </row>
    <row r="57" spans="1:15" ht="24" thickBot="1" x14ac:dyDescent="0.3">
      <c r="A57" s="23" t="s">
        <v>68</v>
      </c>
      <c r="B57" s="24"/>
      <c r="C57" s="24"/>
      <c r="D57" s="24"/>
      <c r="E57" s="24"/>
      <c r="F57" s="24"/>
      <c r="G57" s="24"/>
      <c r="H57" s="24"/>
      <c r="I57" s="24"/>
      <c r="J57" s="24"/>
      <c r="K57" s="24"/>
      <c r="L57" s="24"/>
      <c r="M57" s="24"/>
      <c r="N57" s="24"/>
      <c r="O57" s="25"/>
    </row>
  </sheetData>
  <mergeCells count="2">
    <mergeCell ref="A55:O55"/>
    <mergeCell ref="A57:O57"/>
  </mergeCells>
  <dataValidations count="2">
    <dataValidation type="list" allowBlank="1" showInputMessage="1" showErrorMessage="1" sqref="FM5:IV44">
      <formula1>$D$48:$D$52</formula1>
    </dataValidation>
    <dataValidation type="list" allowBlank="1" showInputMessage="1" showErrorMessage="1" sqref="G4:FL44">
      <formula1>$D$48:$D$53</formula1>
    </dataValidation>
  </dataValidation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10-08-2017</vt:lpstr>
    </vt:vector>
  </TitlesOfParts>
  <Company>CMBH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Lucas Leal Esteves</dc:creator>
  <cp:lastModifiedBy>Lucas Leal Esteves</cp:lastModifiedBy>
  <dcterms:created xsi:type="dcterms:W3CDTF">2017-08-11T19:34:29Z</dcterms:created>
  <dcterms:modified xsi:type="dcterms:W3CDTF">2017-08-11T19:34:37Z</dcterms:modified>
</cp:coreProperties>
</file>